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\Downloads\"/>
    </mc:Choice>
  </mc:AlternateContent>
  <xr:revisionPtr revIDLastSave="0" documentId="13_ncr:1_{037BA3DA-AC75-4042-818A-56DBFE65A13F}" xr6:coauthVersionLast="47" xr6:coauthVersionMax="47" xr10:uidLastSave="{00000000-0000-0000-0000-000000000000}"/>
  <bookViews>
    <workbookView xWindow="-120" yWindow="-120" windowWidth="29040" windowHeight="15720" xr2:uid="{B8D1A5FB-0645-4456-BF60-92E6DA7FAD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1" l="1"/>
  <c r="D73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76" i="1"/>
  <c r="E37" i="1"/>
  <c r="D137" i="1" s="1"/>
  <c r="E133" i="1" l="1"/>
  <c r="D135" i="1" s="1"/>
  <c r="D139" i="1" l="1"/>
  <c r="D138" i="1"/>
</calcChain>
</file>

<file path=xl/sharedStrings.xml><?xml version="1.0" encoding="utf-8"?>
<sst xmlns="http://schemas.openxmlformats.org/spreadsheetml/2006/main" count="135" uniqueCount="135">
  <si>
    <t> Saint Kitts and Nevis</t>
  </si>
  <si>
    <t> Dominica</t>
  </si>
  <si>
    <t> Haiti</t>
  </si>
  <si>
    <t> Antigua and Barbuda</t>
  </si>
  <si>
    <t> Jamaica[62]</t>
  </si>
  <si>
    <t> Grenada</t>
  </si>
  <si>
    <t> The Bahamas[63]</t>
  </si>
  <si>
    <t> Barbados</t>
  </si>
  <si>
    <t> Netherlands Antilles</t>
  </si>
  <si>
    <t> Saint Vincent and the Grenadines</t>
  </si>
  <si>
    <t> British Virgin Islands</t>
  </si>
  <si>
    <t> Saint Lucia</t>
  </si>
  <si>
    <t> US Virgin Islands</t>
  </si>
  <si>
    <t> French Guiana</t>
  </si>
  <si>
    <t> Bermuda</t>
  </si>
  <si>
    <t> Cayman Islands</t>
  </si>
  <si>
    <t> Cuba[66]</t>
  </si>
  <si>
    <t> Trinidad and Tobago[67]</t>
  </si>
  <si>
    <t> Puerto Rico[68]</t>
  </si>
  <si>
    <t> Suriname</t>
  </si>
  <si>
    <t> Guyana</t>
  </si>
  <si>
    <t> Brazil</t>
  </si>
  <si>
    <t> Colombia[69]</t>
  </si>
  <si>
    <t> Ecuador[70]</t>
  </si>
  <si>
    <t> Paraguay</t>
  </si>
  <si>
    <t> Uruguay</t>
  </si>
  <si>
    <t> Venezuela[71]</t>
  </si>
  <si>
    <t> Peru</t>
  </si>
  <si>
    <t> Chile</t>
  </si>
  <si>
    <t> Bolivia</t>
  </si>
  <si>
    <t> Argentina</t>
  </si>
  <si>
    <t> United States[72]</t>
  </si>
  <si>
    <t> Canada[73]</t>
  </si>
  <si>
    <t> Mexico</t>
  </si>
  <si>
    <t> Belize</t>
  </si>
  <si>
    <t> Panama</t>
  </si>
  <si>
    <t> Nicaragua</t>
  </si>
  <si>
    <t> Costa Rica</t>
  </si>
  <si>
    <t> Honduras</t>
  </si>
  <si>
    <t> Guatemala</t>
  </si>
  <si>
    <t> El Salvador</t>
  </si>
  <si>
    <t> United Kingdom</t>
  </si>
  <si>
    <t> Netherlands[citation needed]</t>
  </si>
  <si>
    <t> Belgium</t>
  </si>
  <si>
    <t> Portugal</t>
  </si>
  <si>
    <t> Spain</t>
  </si>
  <si>
    <t> Germany</t>
  </si>
  <si>
    <t> Sweden</t>
  </si>
  <si>
    <t> Norway[79]</t>
  </si>
  <si>
    <t> Ireland[80]</t>
  </si>
  <si>
    <t>  Switzerland[81]</t>
  </si>
  <si>
    <t> Finland</t>
  </si>
  <si>
    <t> Russia[82]</t>
  </si>
  <si>
    <t> Austria</t>
  </si>
  <si>
    <t> Ukraine</t>
  </si>
  <si>
    <t> Hungary[83]</t>
  </si>
  <si>
    <t> Poland</t>
  </si>
  <si>
    <t> Belarus</t>
  </si>
  <si>
    <t> Israel[84]</t>
  </si>
  <si>
    <t> India[85]</t>
  </si>
  <si>
    <t> Malaysia[86]</t>
  </si>
  <si>
    <t> Hong Kong</t>
  </si>
  <si>
    <t> China[88]</t>
  </si>
  <si>
    <t> Japan[90]</t>
  </si>
  <si>
    <t> Pakistan</t>
  </si>
  <si>
    <t>Black Population</t>
  </si>
  <si>
    <t>Est ADOS Pop</t>
  </si>
  <si>
    <t>Angola</t>
  </si>
  <si>
    <t>Burundi</t>
  </si>
  <si>
    <t>Benin</t>
  </si>
  <si>
    <t>Burkina Faso</t>
  </si>
  <si>
    <t>Botswana</t>
  </si>
  <si>
    <t>Central African Republic</t>
  </si>
  <si>
    <t>Ivory Coast</t>
  </si>
  <si>
    <t>Cameroon</t>
  </si>
  <si>
    <t>Dr Congo</t>
  </si>
  <si>
    <t>Republic Of The Congo</t>
  </si>
  <si>
    <t>Comoros</t>
  </si>
  <si>
    <t>Cape Verde</t>
  </si>
  <si>
    <t>Djibouti</t>
  </si>
  <si>
    <t>Algeria</t>
  </si>
  <si>
    <t>Egypt</t>
  </si>
  <si>
    <t>Eritrea</t>
  </si>
  <si>
    <t>Western Sahara</t>
  </si>
  <si>
    <t>Ethiopia</t>
  </si>
  <si>
    <t>Gabon</t>
  </si>
  <si>
    <t>Ghana</t>
  </si>
  <si>
    <t>Guinea</t>
  </si>
  <si>
    <t>Gambia</t>
  </si>
  <si>
    <t>Guinea Bissau</t>
  </si>
  <si>
    <t>Equatorial Guinea</t>
  </si>
  <si>
    <t>Kenya</t>
  </si>
  <si>
    <t>Liberia</t>
  </si>
  <si>
    <t>Libya</t>
  </si>
  <si>
    <t>Lesotho</t>
  </si>
  <si>
    <t>Morocco</t>
  </si>
  <si>
    <t>Madagascar</t>
  </si>
  <si>
    <t>Mali</t>
  </si>
  <si>
    <t>Mozambique</t>
  </si>
  <si>
    <t>Mauritania</t>
  </si>
  <si>
    <t>Mauritius</t>
  </si>
  <si>
    <t>Malawi</t>
  </si>
  <si>
    <t>Mayotte</t>
  </si>
  <si>
    <t>Namibia</t>
  </si>
  <si>
    <t>Niger</t>
  </si>
  <si>
    <t>Nigeria</t>
  </si>
  <si>
    <t>Reunion</t>
  </si>
  <si>
    <t>Rwanda</t>
  </si>
  <si>
    <t>Sudan</t>
  </si>
  <si>
    <t>Senegal</t>
  </si>
  <si>
    <t>Sierra Leone</t>
  </si>
  <si>
    <t>Somalia</t>
  </si>
  <si>
    <t>South Sudan</t>
  </si>
  <si>
    <t>Sao Tome And Principe</t>
  </si>
  <si>
    <t>Eswatini</t>
  </si>
  <si>
    <t>Seychelles</t>
  </si>
  <si>
    <t>Chad</t>
  </si>
  <si>
    <t>Togo</t>
  </si>
  <si>
    <t>Tunisia</t>
  </si>
  <si>
    <t>Tanzania</t>
  </si>
  <si>
    <t>Uganda</t>
  </si>
  <si>
    <t>South Africa</t>
  </si>
  <si>
    <t>Zambia</t>
  </si>
  <si>
    <t>Zimbabwe</t>
  </si>
  <si>
    <t>Est Black Pop</t>
  </si>
  <si>
    <t>African Blacks</t>
  </si>
  <si>
    <t>Diaspora Blacks</t>
  </si>
  <si>
    <t>Global Blacks</t>
  </si>
  <si>
    <t>ADOS Blacks</t>
  </si>
  <si>
    <t>Percentage ADOS</t>
  </si>
  <si>
    <t>US Blacks</t>
  </si>
  <si>
    <t>Percentage US Blacks</t>
  </si>
  <si>
    <t> Dominican Republic[64][65]</t>
  </si>
  <si>
    <t> France[74][75]</t>
  </si>
  <si>
    <t> Italy[76][77]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</si>
</sst>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02122"/>
      <name val="Arial"/>
      <family val="2"/>
    </font>
    <font>
      <sz val="11"/>
      <color rgb="FF212529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/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medium">
        <color rgb="FFA2A9B1"/>
      </left>
      <right style="medium">
        <color rgb="FFA2A9B1"/>
      </right>
      <top/>
      <bottom style="medium">
        <color rgb="FFA2A9B1"/>
      </bottom>
      <diagonal/>
    </border>
    <border>
      <left/>
      <right style="medium">
        <color rgb="FFA2A9B1"/>
      </right>
      <top/>
      <bottom style="medium">
        <color rgb="FFA2A9B1"/>
      </bottom>
      <diagonal/>
    </border>
    <border>
      <left/>
      <right/>
      <top style="medium">
        <color rgb="FFDEE2E6"/>
      </top>
      <bottom/>
      <diagonal/>
    </border>
    <border>
      <left/>
      <right/>
      <top style="medium">
        <color rgb="FFA2A9B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2" fillId="2" borderId="3" xfId="3" applyFill="1" applyBorder="1" applyAlignment="1">
      <alignment vertical="top" wrapText="1"/>
    </xf>
    <xf numFmtId="0" fontId="2" fillId="3" borderId="5" xfId="3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164" fontId="0" fillId="0" borderId="0" xfId="1" applyNumberFormat="1" applyFont="1" applyAlignment="1">
      <alignment vertical="top"/>
    </xf>
    <xf numFmtId="164" fontId="3" fillId="2" borderId="2" xfId="1" applyNumberFormat="1" applyFont="1" applyFill="1" applyBorder="1" applyAlignment="1">
      <alignment vertical="top" wrapText="1"/>
    </xf>
    <xf numFmtId="164" fontId="3" fillId="2" borderId="4" xfId="1" applyNumberFormat="1" applyFont="1" applyFill="1" applyBorder="1" applyAlignment="1">
      <alignment vertical="top" wrapText="1"/>
    </xf>
    <xf numFmtId="164" fontId="3" fillId="2" borderId="0" xfId="1" applyNumberFormat="1" applyFont="1" applyFill="1" applyBorder="1" applyAlignment="1">
      <alignment vertical="top" wrapText="1"/>
    </xf>
    <xf numFmtId="164" fontId="0" fillId="0" borderId="0" xfId="0" applyNumberFormat="1" applyAlignment="1">
      <alignment vertical="top"/>
    </xf>
    <xf numFmtId="165" fontId="0" fillId="0" borderId="0" xfId="2" applyNumberFormat="1" applyFont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2" fillId="2" borderId="4" xfId="3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219075</xdr:colOff>
      <xdr:row>4</xdr:row>
      <xdr:rowOff>142875</xdr:rowOff>
    </xdr:to>
    <xdr:pic>
      <xdr:nvPicPr>
        <xdr:cNvPr id="70" name="Picture 68">
          <a:extLst>
            <a:ext uri="{FF2B5EF4-FFF2-40B4-BE49-F238E27FC236}">
              <a16:creationId xmlns:a16="http://schemas.microsoft.com/office/drawing/2014/main" id="{578BC3CF-6234-473F-B38A-75ADE239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219075</xdr:colOff>
      <xdr:row>5</xdr:row>
      <xdr:rowOff>114300</xdr:rowOff>
    </xdr:to>
    <xdr:pic>
      <xdr:nvPicPr>
        <xdr:cNvPr id="71" name="Picture 67">
          <a:extLst>
            <a:ext uri="{FF2B5EF4-FFF2-40B4-BE49-F238E27FC236}">
              <a16:creationId xmlns:a16="http://schemas.microsoft.com/office/drawing/2014/main" id="{0862AB1F-DA67-4349-8791-536CA4D71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219075</xdr:colOff>
      <xdr:row>6</xdr:row>
      <xdr:rowOff>133350</xdr:rowOff>
    </xdr:to>
    <xdr:pic>
      <xdr:nvPicPr>
        <xdr:cNvPr id="72" name="Picture 66">
          <a:extLst>
            <a:ext uri="{FF2B5EF4-FFF2-40B4-BE49-F238E27FC236}">
              <a16:creationId xmlns:a16="http://schemas.microsoft.com/office/drawing/2014/main" id="{7C92AF9C-03A7-4C89-BF32-38ACB9D2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7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219075</xdr:colOff>
      <xdr:row>7</xdr:row>
      <xdr:rowOff>142875</xdr:rowOff>
    </xdr:to>
    <xdr:pic>
      <xdr:nvPicPr>
        <xdr:cNvPr id="73" name="Picture 65">
          <a:extLst>
            <a:ext uri="{FF2B5EF4-FFF2-40B4-BE49-F238E27FC236}">
              <a16:creationId xmlns:a16="http://schemas.microsoft.com/office/drawing/2014/main" id="{73E9DD4A-762F-4C25-BE3C-CCCB3A38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219075</xdr:colOff>
      <xdr:row>8</xdr:row>
      <xdr:rowOff>114300</xdr:rowOff>
    </xdr:to>
    <xdr:pic>
      <xdr:nvPicPr>
        <xdr:cNvPr id="74" name="Picture 64">
          <a:extLst>
            <a:ext uri="{FF2B5EF4-FFF2-40B4-BE49-F238E27FC236}">
              <a16:creationId xmlns:a16="http://schemas.microsoft.com/office/drawing/2014/main" id="{48F28921-5D04-42D4-A0EF-54C8FEC9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17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219075</xdr:colOff>
      <xdr:row>9</xdr:row>
      <xdr:rowOff>133350</xdr:rowOff>
    </xdr:to>
    <xdr:pic>
      <xdr:nvPicPr>
        <xdr:cNvPr id="75" name="Picture 63">
          <a:extLst>
            <a:ext uri="{FF2B5EF4-FFF2-40B4-BE49-F238E27FC236}">
              <a16:creationId xmlns:a16="http://schemas.microsoft.com/office/drawing/2014/main" id="{359A8836-21AF-4151-A977-A85245DA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219075</xdr:colOff>
      <xdr:row>10</xdr:row>
      <xdr:rowOff>114300</xdr:rowOff>
    </xdr:to>
    <xdr:pic>
      <xdr:nvPicPr>
        <xdr:cNvPr id="76" name="Picture 62">
          <a:extLst>
            <a:ext uri="{FF2B5EF4-FFF2-40B4-BE49-F238E27FC236}">
              <a16:creationId xmlns:a16="http://schemas.microsoft.com/office/drawing/2014/main" id="{DDBC9922-6D32-446B-8541-97EEE697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46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219075</xdr:colOff>
      <xdr:row>11</xdr:row>
      <xdr:rowOff>142875</xdr:rowOff>
    </xdr:to>
    <xdr:pic>
      <xdr:nvPicPr>
        <xdr:cNvPr id="77" name="Picture 61">
          <a:extLst>
            <a:ext uri="{FF2B5EF4-FFF2-40B4-BE49-F238E27FC236}">
              <a16:creationId xmlns:a16="http://schemas.microsoft.com/office/drawing/2014/main" id="{99B04D19-C092-4E4F-B675-F26EFDB6F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219075</xdr:colOff>
      <xdr:row>12</xdr:row>
      <xdr:rowOff>142875</xdr:rowOff>
    </xdr:to>
    <xdr:pic>
      <xdr:nvPicPr>
        <xdr:cNvPr id="78" name="Picture 60">
          <a:extLst>
            <a:ext uri="{FF2B5EF4-FFF2-40B4-BE49-F238E27FC236}">
              <a16:creationId xmlns:a16="http://schemas.microsoft.com/office/drawing/2014/main" id="{DF2D9E46-9EBF-4910-900D-10D015E2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81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219075</xdr:colOff>
      <xdr:row>13</xdr:row>
      <xdr:rowOff>142875</xdr:rowOff>
    </xdr:to>
    <xdr:pic>
      <xdr:nvPicPr>
        <xdr:cNvPr id="79" name="Picture 59">
          <a:extLst>
            <a:ext uri="{FF2B5EF4-FFF2-40B4-BE49-F238E27FC236}">
              <a16:creationId xmlns:a16="http://schemas.microsoft.com/office/drawing/2014/main" id="{1343549A-27B9-4181-8E9E-F5BBAA08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219075</xdr:colOff>
      <xdr:row>14</xdr:row>
      <xdr:rowOff>142875</xdr:rowOff>
    </xdr:to>
    <xdr:pic>
      <xdr:nvPicPr>
        <xdr:cNvPr id="80" name="Picture 58">
          <a:extLst>
            <a:ext uri="{FF2B5EF4-FFF2-40B4-BE49-F238E27FC236}">
              <a16:creationId xmlns:a16="http://schemas.microsoft.com/office/drawing/2014/main" id="{8969EF4F-48D5-44A7-8510-3410EFF45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8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219075</xdr:colOff>
      <xdr:row>15</xdr:row>
      <xdr:rowOff>114300</xdr:rowOff>
    </xdr:to>
    <xdr:pic>
      <xdr:nvPicPr>
        <xdr:cNvPr id="81" name="Picture 57">
          <a:extLst>
            <a:ext uri="{FF2B5EF4-FFF2-40B4-BE49-F238E27FC236}">
              <a16:creationId xmlns:a16="http://schemas.microsoft.com/office/drawing/2014/main" id="{078D058B-81D8-4D94-83E8-0632EFA0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55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219075</xdr:colOff>
      <xdr:row>16</xdr:row>
      <xdr:rowOff>114300</xdr:rowOff>
    </xdr:to>
    <xdr:pic>
      <xdr:nvPicPr>
        <xdr:cNvPr id="82" name="Picture 56">
          <a:extLst>
            <a:ext uri="{FF2B5EF4-FFF2-40B4-BE49-F238E27FC236}">
              <a16:creationId xmlns:a16="http://schemas.microsoft.com/office/drawing/2014/main" id="{B62AB233-2B5E-4401-95FD-EA1BE24D9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219075</xdr:colOff>
      <xdr:row>17</xdr:row>
      <xdr:rowOff>142875</xdr:rowOff>
    </xdr:to>
    <xdr:pic>
      <xdr:nvPicPr>
        <xdr:cNvPr id="83" name="Picture 55">
          <a:extLst>
            <a:ext uri="{FF2B5EF4-FFF2-40B4-BE49-F238E27FC236}">
              <a16:creationId xmlns:a16="http://schemas.microsoft.com/office/drawing/2014/main" id="{A83F542B-8CE5-4F8A-AEA3-E18EBF701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81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219075</xdr:colOff>
      <xdr:row>18</xdr:row>
      <xdr:rowOff>142875</xdr:rowOff>
    </xdr:to>
    <xdr:pic>
      <xdr:nvPicPr>
        <xdr:cNvPr id="84" name="Picture 54">
          <a:extLst>
            <a:ext uri="{FF2B5EF4-FFF2-40B4-BE49-F238E27FC236}">
              <a16:creationId xmlns:a16="http://schemas.microsoft.com/office/drawing/2014/main" id="{15FBF3AA-A8F6-411F-89BE-C1D626D8B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219075</xdr:colOff>
      <xdr:row>19</xdr:row>
      <xdr:rowOff>114300</xdr:rowOff>
    </xdr:to>
    <xdr:pic>
      <xdr:nvPicPr>
        <xdr:cNvPr id="85" name="Picture 53">
          <a:extLst>
            <a:ext uri="{FF2B5EF4-FFF2-40B4-BE49-F238E27FC236}">
              <a16:creationId xmlns:a16="http://schemas.microsoft.com/office/drawing/2014/main" id="{CFB68CFD-9916-4B14-AC96-08A8BAA2F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581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219075</xdr:colOff>
      <xdr:row>20</xdr:row>
      <xdr:rowOff>114300</xdr:rowOff>
    </xdr:to>
    <xdr:pic>
      <xdr:nvPicPr>
        <xdr:cNvPr id="86" name="Picture 52">
          <a:extLst>
            <a:ext uri="{FF2B5EF4-FFF2-40B4-BE49-F238E27FC236}">
              <a16:creationId xmlns:a16="http://schemas.microsoft.com/office/drawing/2014/main" id="{CF8CA729-0388-4281-9537-9AA5462C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</xdr:col>
      <xdr:colOff>219075</xdr:colOff>
      <xdr:row>21</xdr:row>
      <xdr:rowOff>114300</xdr:rowOff>
    </xdr:to>
    <xdr:pic>
      <xdr:nvPicPr>
        <xdr:cNvPr id="87" name="Picture 51">
          <a:extLst>
            <a:ext uri="{FF2B5EF4-FFF2-40B4-BE49-F238E27FC236}">
              <a16:creationId xmlns:a16="http://schemas.microsoft.com/office/drawing/2014/main" id="{64B7C5D8-C2C1-4D51-BC86-4C456C0DE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629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219075</xdr:colOff>
      <xdr:row>22</xdr:row>
      <xdr:rowOff>133350</xdr:rowOff>
    </xdr:to>
    <xdr:pic>
      <xdr:nvPicPr>
        <xdr:cNvPr id="88" name="Picture 50">
          <a:extLst>
            <a:ext uri="{FF2B5EF4-FFF2-40B4-BE49-F238E27FC236}">
              <a16:creationId xmlns:a16="http://schemas.microsoft.com/office/drawing/2014/main" id="{B9D9E7C7-254E-4ADC-915E-533C1DD7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219075</xdr:colOff>
      <xdr:row>23</xdr:row>
      <xdr:rowOff>142875</xdr:rowOff>
    </xdr:to>
    <xdr:pic>
      <xdr:nvPicPr>
        <xdr:cNvPr id="89" name="Picture 49">
          <a:extLst>
            <a:ext uri="{FF2B5EF4-FFF2-40B4-BE49-F238E27FC236}">
              <a16:creationId xmlns:a16="http://schemas.microsoft.com/office/drawing/2014/main" id="{3E5EE72C-8EF0-4019-AF0C-168C2879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5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219075</xdr:colOff>
      <xdr:row>24</xdr:row>
      <xdr:rowOff>142875</xdr:rowOff>
    </xdr:to>
    <xdr:pic>
      <xdr:nvPicPr>
        <xdr:cNvPr id="90" name="Picture 48">
          <a:extLst>
            <a:ext uri="{FF2B5EF4-FFF2-40B4-BE49-F238E27FC236}">
              <a16:creationId xmlns:a16="http://schemas.microsoft.com/office/drawing/2014/main" id="{2153C9D4-DCAC-4BF4-AFFC-D58000706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5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219075</xdr:colOff>
      <xdr:row>25</xdr:row>
      <xdr:rowOff>133350</xdr:rowOff>
    </xdr:to>
    <xdr:pic>
      <xdr:nvPicPr>
        <xdr:cNvPr id="91" name="Picture 47">
          <a:extLst>
            <a:ext uri="{FF2B5EF4-FFF2-40B4-BE49-F238E27FC236}">
              <a16:creationId xmlns:a16="http://schemas.microsoft.com/office/drawing/2014/main" id="{E0196AB8-C6B5-4502-9DBD-9912FB20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67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209550</xdr:colOff>
      <xdr:row>26</xdr:row>
      <xdr:rowOff>142875</xdr:rowOff>
    </xdr:to>
    <xdr:pic>
      <xdr:nvPicPr>
        <xdr:cNvPr id="92" name="Picture 46">
          <a:extLst>
            <a:ext uri="{FF2B5EF4-FFF2-40B4-BE49-F238E27FC236}">
              <a16:creationId xmlns:a16="http://schemas.microsoft.com/office/drawing/2014/main" id="{230AD1C5-31D8-4DDF-BEEE-755B34E4B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2095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219075</xdr:colOff>
      <xdr:row>27</xdr:row>
      <xdr:rowOff>142875</xdr:rowOff>
    </xdr:to>
    <xdr:pic>
      <xdr:nvPicPr>
        <xdr:cNvPr id="93" name="Picture 45">
          <a:extLst>
            <a:ext uri="{FF2B5EF4-FFF2-40B4-BE49-F238E27FC236}">
              <a16:creationId xmlns:a16="http://schemas.microsoft.com/office/drawing/2014/main" id="{5ECAA672-F1EB-4B52-8265-5A6213E5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68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219075</xdr:colOff>
      <xdr:row>28</xdr:row>
      <xdr:rowOff>142875</xdr:rowOff>
    </xdr:to>
    <xdr:pic>
      <xdr:nvPicPr>
        <xdr:cNvPr id="94" name="Picture 44">
          <a:extLst>
            <a:ext uri="{FF2B5EF4-FFF2-40B4-BE49-F238E27FC236}">
              <a16:creationId xmlns:a16="http://schemas.microsoft.com/office/drawing/2014/main" id="{3DBACEB1-4462-4101-BBD6-FA233382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8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219075</xdr:colOff>
      <xdr:row>29</xdr:row>
      <xdr:rowOff>123825</xdr:rowOff>
    </xdr:to>
    <xdr:pic>
      <xdr:nvPicPr>
        <xdr:cNvPr id="95" name="Picture 43">
          <a:extLst>
            <a:ext uri="{FF2B5EF4-FFF2-40B4-BE49-F238E27FC236}">
              <a16:creationId xmlns:a16="http://schemas.microsoft.com/office/drawing/2014/main" id="{935812B1-5047-456C-BC6D-798671214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49075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219075</xdr:colOff>
      <xdr:row>30</xdr:row>
      <xdr:rowOff>142875</xdr:rowOff>
    </xdr:to>
    <xdr:pic>
      <xdr:nvPicPr>
        <xdr:cNvPr id="96" name="Picture 42">
          <a:extLst>
            <a:ext uri="{FF2B5EF4-FFF2-40B4-BE49-F238E27FC236}">
              <a16:creationId xmlns:a16="http://schemas.microsoft.com/office/drawing/2014/main" id="{C2D1B3A3-8B4D-4138-8040-675C3D2AA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219075</xdr:colOff>
      <xdr:row>31</xdr:row>
      <xdr:rowOff>142875</xdr:rowOff>
    </xdr:to>
    <xdr:pic>
      <xdr:nvPicPr>
        <xdr:cNvPr id="97" name="Picture 41">
          <a:extLst>
            <a:ext uri="{FF2B5EF4-FFF2-40B4-BE49-F238E27FC236}">
              <a16:creationId xmlns:a16="http://schemas.microsoft.com/office/drawing/2014/main" id="{A38B3BF2-906D-44E1-8EB4-8CDF6895B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01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219075</xdr:colOff>
      <xdr:row>32</xdr:row>
      <xdr:rowOff>142875</xdr:rowOff>
    </xdr:to>
    <xdr:pic>
      <xdr:nvPicPr>
        <xdr:cNvPr id="98" name="Picture 40">
          <a:extLst>
            <a:ext uri="{FF2B5EF4-FFF2-40B4-BE49-F238E27FC236}">
              <a16:creationId xmlns:a16="http://schemas.microsoft.com/office/drawing/2014/main" id="{99F8C19D-B9D4-437A-8781-95FDAF98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92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219075</xdr:colOff>
      <xdr:row>33</xdr:row>
      <xdr:rowOff>142875</xdr:rowOff>
    </xdr:to>
    <xdr:pic>
      <xdr:nvPicPr>
        <xdr:cNvPr id="99" name="Picture 39">
          <a:extLst>
            <a:ext uri="{FF2B5EF4-FFF2-40B4-BE49-F238E27FC236}">
              <a16:creationId xmlns:a16="http://schemas.microsoft.com/office/drawing/2014/main" id="{311956A7-C548-49A4-9AEA-BEAD377B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92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209550</xdr:colOff>
      <xdr:row>34</xdr:row>
      <xdr:rowOff>142875</xdr:rowOff>
    </xdr:to>
    <xdr:pic>
      <xdr:nvPicPr>
        <xdr:cNvPr id="100" name="Picture 38">
          <a:extLst>
            <a:ext uri="{FF2B5EF4-FFF2-40B4-BE49-F238E27FC236}">
              <a16:creationId xmlns:a16="http://schemas.microsoft.com/office/drawing/2014/main" id="{783F3168-EAB3-4C30-840D-E3D28CB2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92100"/>
          <a:ext cx="2095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219075</xdr:colOff>
      <xdr:row>35</xdr:row>
      <xdr:rowOff>133350</xdr:rowOff>
    </xdr:to>
    <xdr:pic>
      <xdr:nvPicPr>
        <xdr:cNvPr id="101" name="Picture 37">
          <a:extLst>
            <a:ext uri="{FF2B5EF4-FFF2-40B4-BE49-F238E27FC236}">
              <a16:creationId xmlns:a16="http://schemas.microsoft.com/office/drawing/2014/main" id="{1A973316-749E-4B3D-8229-53C61A740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92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219075</xdr:colOff>
      <xdr:row>36</xdr:row>
      <xdr:rowOff>114300</xdr:rowOff>
    </xdr:to>
    <xdr:pic>
      <xdr:nvPicPr>
        <xdr:cNvPr id="102" name="Picture 36">
          <a:extLst>
            <a:ext uri="{FF2B5EF4-FFF2-40B4-BE49-F238E27FC236}">
              <a16:creationId xmlns:a16="http://schemas.microsoft.com/office/drawing/2014/main" id="{3F120C1A-C29D-4DF7-B200-47A9EEF65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445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219075</xdr:colOff>
      <xdr:row>37</xdr:row>
      <xdr:rowOff>114300</xdr:rowOff>
    </xdr:to>
    <xdr:pic>
      <xdr:nvPicPr>
        <xdr:cNvPr id="103" name="Picture 35">
          <a:extLst>
            <a:ext uri="{FF2B5EF4-FFF2-40B4-BE49-F238E27FC236}">
              <a16:creationId xmlns:a16="http://schemas.microsoft.com/office/drawing/2014/main" id="{78FB4B54-B08D-49EF-9911-8D3CAE6F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255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219075</xdr:colOff>
      <xdr:row>38</xdr:row>
      <xdr:rowOff>123825</xdr:rowOff>
    </xdr:to>
    <xdr:pic>
      <xdr:nvPicPr>
        <xdr:cNvPr id="104" name="Picture 34">
          <a:extLst>
            <a:ext uri="{FF2B5EF4-FFF2-40B4-BE49-F238E27FC236}">
              <a16:creationId xmlns:a16="http://schemas.microsoft.com/office/drawing/2014/main" id="{F8E16827-37DF-4E5E-9DFA-6C231E5BA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16100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1</xdr:col>
      <xdr:colOff>219075</xdr:colOff>
      <xdr:row>39</xdr:row>
      <xdr:rowOff>133350</xdr:rowOff>
    </xdr:to>
    <xdr:pic>
      <xdr:nvPicPr>
        <xdr:cNvPr id="105" name="Picture 33">
          <a:extLst>
            <a:ext uri="{FF2B5EF4-FFF2-40B4-BE49-F238E27FC236}">
              <a16:creationId xmlns:a16="http://schemas.microsoft.com/office/drawing/2014/main" id="{45F414FF-D562-4CE4-A377-276CA5867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16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1</xdr:col>
      <xdr:colOff>219075</xdr:colOff>
      <xdr:row>40</xdr:row>
      <xdr:rowOff>142875</xdr:rowOff>
    </xdr:to>
    <xdr:pic>
      <xdr:nvPicPr>
        <xdr:cNvPr id="106" name="Picture 32">
          <a:extLst>
            <a:ext uri="{FF2B5EF4-FFF2-40B4-BE49-F238E27FC236}">
              <a16:creationId xmlns:a16="http://schemas.microsoft.com/office/drawing/2014/main" id="{1608B3DC-6827-4AF0-B677-F012C3EA9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16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1</xdr:col>
      <xdr:colOff>219075</xdr:colOff>
      <xdr:row>41</xdr:row>
      <xdr:rowOff>133350</xdr:rowOff>
    </xdr:to>
    <xdr:pic>
      <xdr:nvPicPr>
        <xdr:cNvPr id="107" name="Picture 31">
          <a:extLst>
            <a:ext uri="{FF2B5EF4-FFF2-40B4-BE49-F238E27FC236}">
              <a16:creationId xmlns:a16="http://schemas.microsoft.com/office/drawing/2014/main" id="{45325A52-8797-49BE-B26C-070DE2DBE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61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1</xdr:col>
      <xdr:colOff>219075</xdr:colOff>
      <xdr:row>42</xdr:row>
      <xdr:rowOff>133350</xdr:rowOff>
    </xdr:to>
    <xdr:pic>
      <xdr:nvPicPr>
        <xdr:cNvPr id="108" name="Picture 30">
          <a:extLst>
            <a:ext uri="{FF2B5EF4-FFF2-40B4-BE49-F238E27FC236}">
              <a16:creationId xmlns:a16="http://schemas.microsoft.com/office/drawing/2014/main" id="{12E84562-0D9F-49BE-8B58-4BCAF7284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68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1</xdr:col>
      <xdr:colOff>219075</xdr:colOff>
      <xdr:row>43</xdr:row>
      <xdr:rowOff>114300</xdr:rowOff>
    </xdr:to>
    <xdr:pic>
      <xdr:nvPicPr>
        <xdr:cNvPr id="109" name="Picture 29">
          <a:extLst>
            <a:ext uri="{FF2B5EF4-FFF2-40B4-BE49-F238E27FC236}">
              <a16:creationId xmlns:a16="http://schemas.microsoft.com/office/drawing/2014/main" id="{0A1B398F-FDDA-4382-BD6C-4FC588B23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210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219075</xdr:colOff>
      <xdr:row>44</xdr:row>
      <xdr:rowOff>133350</xdr:rowOff>
    </xdr:to>
    <xdr:pic>
      <xdr:nvPicPr>
        <xdr:cNvPr id="110" name="Picture 28">
          <a:extLst>
            <a:ext uri="{FF2B5EF4-FFF2-40B4-BE49-F238E27FC236}">
              <a16:creationId xmlns:a16="http://schemas.microsoft.com/office/drawing/2014/main" id="{1D4EA007-3842-4954-AB1A-F1EC81E57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73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1</xdr:col>
      <xdr:colOff>219075</xdr:colOff>
      <xdr:row>45</xdr:row>
      <xdr:rowOff>123825</xdr:rowOff>
    </xdr:to>
    <xdr:pic>
      <xdr:nvPicPr>
        <xdr:cNvPr id="111" name="Picture 27">
          <a:extLst>
            <a:ext uri="{FF2B5EF4-FFF2-40B4-BE49-F238E27FC236}">
              <a16:creationId xmlns:a16="http://schemas.microsoft.com/office/drawing/2014/main" id="{FC302616-86E5-40A8-9BB3-2C713CF17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25875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1</xdr:col>
      <xdr:colOff>219075</xdr:colOff>
      <xdr:row>46</xdr:row>
      <xdr:rowOff>142875</xdr:rowOff>
    </xdr:to>
    <xdr:pic>
      <xdr:nvPicPr>
        <xdr:cNvPr id="112" name="Picture 26">
          <a:extLst>
            <a:ext uri="{FF2B5EF4-FFF2-40B4-BE49-F238E27FC236}">
              <a16:creationId xmlns:a16="http://schemas.microsoft.com/office/drawing/2014/main" id="{7B588758-C156-475B-B725-4B13DBF4F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8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219075</xdr:colOff>
      <xdr:row>47</xdr:row>
      <xdr:rowOff>114300</xdr:rowOff>
    </xdr:to>
    <xdr:pic>
      <xdr:nvPicPr>
        <xdr:cNvPr id="113" name="Picture 25">
          <a:extLst>
            <a:ext uri="{FF2B5EF4-FFF2-40B4-BE49-F238E27FC236}">
              <a16:creationId xmlns:a16="http://schemas.microsoft.com/office/drawing/2014/main" id="{23A84483-D335-469C-932F-B911D88DA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021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219075</xdr:colOff>
      <xdr:row>48</xdr:row>
      <xdr:rowOff>142875</xdr:rowOff>
    </xdr:to>
    <xdr:pic>
      <xdr:nvPicPr>
        <xdr:cNvPr id="114" name="Picture 24">
          <a:extLst>
            <a:ext uri="{FF2B5EF4-FFF2-40B4-BE49-F238E27FC236}">
              <a16:creationId xmlns:a16="http://schemas.microsoft.com/office/drawing/2014/main" id="{2DC75565-0DE5-4057-942F-95F11E9E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54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1</xdr:col>
      <xdr:colOff>219075</xdr:colOff>
      <xdr:row>49</xdr:row>
      <xdr:rowOff>142875</xdr:rowOff>
    </xdr:to>
    <xdr:pic>
      <xdr:nvPicPr>
        <xdr:cNvPr id="115" name="Picture 23">
          <a:extLst>
            <a:ext uri="{FF2B5EF4-FFF2-40B4-BE49-F238E27FC236}">
              <a16:creationId xmlns:a16="http://schemas.microsoft.com/office/drawing/2014/main" id="{FBA4249D-6D63-4D15-A2DD-760E1A0BD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26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219075</xdr:colOff>
      <xdr:row>50</xdr:row>
      <xdr:rowOff>142875</xdr:rowOff>
    </xdr:to>
    <xdr:pic>
      <xdr:nvPicPr>
        <xdr:cNvPr id="116" name="Picture 22">
          <a:extLst>
            <a:ext uri="{FF2B5EF4-FFF2-40B4-BE49-F238E27FC236}">
              <a16:creationId xmlns:a16="http://schemas.microsoft.com/office/drawing/2014/main" id="{A59C65BC-0E24-4D32-82E5-7F207701D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261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1</xdr:col>
      <xdr:colOff>219075</xdr:colOff>
      <xdr:row>51</xdr:row>
      <xdr:rowOff>142875</xdr:rowOff>
    </xdr:to>
    <xdr:pic>
      <xdr:nvPicPr>
        <xdr:cNvPr id="117" name="Picture 21">
          <a:extLst>
            <a:ext uri="{FF2B5EF4-FFF2-40B4-BE49-F238E27FC236}">
              <a16:creationId xmlns:a16="http://schemas.microsoft.com/office/drawing/2014/main" id="{1084F8EB-617C-4663-9742-9078F5C2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26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1</xdr:col>
      <xdr:colOff>219075</xdr:colOff>
      <xdr:row>52</xdr:row>
      <xdr:rowOff>142875</xdr:rowOff>
    </xdr:to>
    <xdr:pic>
      <xdr:nvPicPr>
        <xdr:cNvPr id="118" name="Picture 20">
          <a:extLst>
            <a:ext uri="{FF2B5EF4-FFF2-40B4-BE49-F238E27FC236}">
              <a16:creationId xmlns:a16="http://schemas.microsoft.com/office/drawing/2014/main" id="{C5B97958-DA2B-4F0B-9F03-5D4E3A43C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26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219075</xdr:colOff>
      <xdr:row>53</xdr:row>
      <xdr:rowOff>133350</xdr:rowOff>
    </xdr:to>
    <xdr:pic>
      <xdr:nvPicPr>
        <xdr:cNvPr id="119" name="Picture 19">
          <a:extLst>
            <a:ext uri="{FF2B5EF4-FFF2-40B4-BE49-F238E27FC236}">
              <a16:creationId xmlns:a16="http://schemas.microsoft.com/office/drawing/2014/main" id="{AE1BBBA5-943B-4BA1-BECF-8EA087FD7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262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219075</xdr:colOff>
      <xdr:row>54</xdr:row>
      <xdr:rowOff>133350</xdr:rowOff>
    </xdr:to>
    <xdr:pic>
      <xdr:nvPicPr>
        <xdr:cNvPr id="120" name="Picture 18">
          <a:extLst>
            <a:ext uri="{FF2B5EF4-FFF2-40B4-BE49-F238E27FC236}">
              <a16:creationId xmlns:a16="http://schemas.microsoft.com/office/drawing/2014/main" id="{B10C9BD2-4CFE-4A7F-92B1-C7695A52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78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1</xdr:col>
      <xdr:colOff>200025</xdr:colOff>
      <xdr:row>55</xdr:row>
      <xdr:rowOff>142875</xdr:rowOff>
    </xdr:to>
    <xdr:pic>
      <xdr:nvPicPr>
        <xdr:cNvPr id="121" name="Picture 17">
          <a:extLst>
            <a:ext uri="{FF2B5EF4-FFF2-40B4-BE49-F238E27FC236}">
              <a16:creationId xmlns:a16="http://schemas.microsoft.com/office/drawing/2014/main" id="{979BC3A7-5ECE-4D93-ADF9-93081B9B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78650"/>
          <a:ext cx="20002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1</xdr:col>
      <xdr:colOff>219075</xdr:colOff>
      <xdr:row>56</xdr:row>
      <xdr:rowOff>114300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19F2E47E-B2C9-41F5-A5E1-2471E0A5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691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1</xdr:col>
      <xdr:colOff>152400</xdr:colOff>
      <xdr:row>57</xdr:row>
      <xdr:rowOff>152400</xdr:rowOff>
    </xdr:to>
    <xdr:pic>
      <xdr:nvPicPr>
        <xdr:cNvPr id="123" name="Picture 15">
          <a:extLst>
            <a:ext uri="{FF2B5EF4-FFF2-40B4-BE49-F238E27FC236}">
              <a16:creationId xmlns:a16="http://schemas.microsoft.com/office/drawing/2014/main" id="{42E3B81C-1C5D-4738-B516-C1F641908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5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1</xdr:col>
      <xdr:colOff>219075</xdr:colOff>
      <xdr:row>58</xdr:row>
      <xdr:rowOff>133350</xdr:rowOff>
    </xdr:to>
    <xdr:pic>
      <xdr:nvPicPr>
        <xdr:cNvPr id="124" name="Picture 14">
          <a:extLst>
            <a:ext uri="{FF2B5EF4-FFF2-40B4-BE49-F238E27FC236}">
              <a16:creationId xmlns:a16="http://schemas.microsoft.com/office/drawing/2014/main" id="{830AE600-16A4-4BB5-86BF-300552C1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50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1</xdr:col>
      <xdr:colOff>219075</xdr:colOff>
      <xdr:row>59</xdr:row>
      <xdr:rowOff>142875</xdr:rowOff>
    </xdr:to>
    <xdr:pic>
      <xdr:nvPicPr>
        <xdr:cNvPr id="125" name="Picture 13">
          <a:extLst>
            <a:ext uri="{FF2B5EF4-FFF2-40B4-BE49-F238E27FC236}">
              <a16:creationId xmlns:a16="http://schemas.microsoft.com/office/drawing/2014/main" id="{CDD5E7A6-80E7-40DD-A8CC-1DEFA74C3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1</xdr:col>
      <xdr:colOff>219075</xdr:colOff>
      <xdr:row>60</xdr:row>
      <xdr:rowOff>142875</xdr:rowOff>
    </xdr:to>
    <xdr:pic>
      <xdr:nvPicPr>
        <xdr:cNvPr id="126" name="Picture 12">
          <a:extLst>
            <a:ext uri="{FF2B5EF4-FFF2-40B4-BE49-F238E27FC236}">
              <a16:creationId xmlns:a16="http://schemas.microsoft.com/office/drawing/2014/main" id="{28FF8A09-5BB1-4295-BC71-6EFB984BF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40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1</xdr:col>
      <xdr:colOff>219075</xdr:colOff>
      <xdr:row>61</xdr:row>
      <xdr:rowOff>142875</xdr:rowOff>
    </xdr:to>
    <xdr:pic>
      <xdr:nvPicPr>
        <xdr:cNvPr id="127" name="Picture 11">
          <a:extLst>
            <a:ext uri="{FF2B5EF4-FFF2-40B4-BE49-F238E27FC236}">
              <a16:creationId xmlns:a16="http://schemas.microsoft.com/office/drawing/2014/main" id="{9FCE9AD0-6D7E-4B06-A33B-A59E55CA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40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219075</xdr:colOff>
      <xdr:row>62</xdr:row>
      <xdr:rowOff>114300</xdr:rowOff>
    </xdr:to>
    <xdr:pic>
      <xdr:nvPicPr>
        <xdr:cNvPr id="128" name="Picture 10">
          <a:extLst>
            <a:ext uri="{FF2B5EF4-FFF2-40B4-BE49-F238E27FC236}">
              <a16:creationId xmlns:a16="http://schemas.microsoft.com/office/drawing/2014/main" id="{2C85E641-F1C2-4AFD-9719-A08CCA00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408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219075</xdr:colOff>
      <xdr:row>63</xdr:row>
      <xdr:rowOff>133350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20291F0E-A997-407F-8721-2C81E050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313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219075</xdr:colOff>
      <xdr:row>64</xdr:row>
      <xdr:rowOff>114300</xdr:rowOff>
    </xdr:to>
    <xdr:pic>
      <xdr:nvPicPr>
        <xdr:cNvPr id="130" name="Picture 8">
          <a:extLst>
            <a:ext uri="{FF2B5EF4-FFF2-40B4-BE49-F238E27FC236}">
              <a16:creationId xmlns:a16="http://schemas.microsoft.com/office/drawing/2014/main" id="{66A03269-5F21-4880-B76B-266BA4104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313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200025</xdr:colOff>
      <xdr:row>65</xdr:row>
      <xdr:rowOff>142875</xdr:rowOff>
    </xdr:to>
    <xdr:pic>
      <xdr:nvPicPr>
        <xdr:cNvPr id="131" name="Picture 7">
          <a:extLst>
            <a:ext uri="{FF2B5EF4-FFF2-40B4-BE49-F238E27FC236}">
              <a16:creationId xmlns:a16="http://schemas.microsoft.com/office/drawing/2014/main" id="{8AB1EB97-3979-4A5A-88C8-3EF580A1B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31400"/>
          <a:ext cx="20002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219075</xdr:colOff>
      <xdr:row>66</xdr:row>
      <xdr:rowOff>142875</xdr:rowOff>
    </xdr:to>
    <xdr:pic>
      <xdr:nvPicPr>
        <xdr:cNvPr id="132" name="Picture 6">
          <a:extLst>
            <a:ext uri="{FF2B5EF4-FFF2-40B4-BE49-F238E27FC236}">
              <a16:creationId xmlns:a16="http://schemas.microsoft.com/office/drawing/2014/main" id="{70976727-918C-4763-92F8-C1B5AED72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2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219075</xdr:colOff>
      <xdr:row>67</xdr:row>
      <xdr:rowOff>114300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39D98B4F-7F2D-41E0-9B77-9FBAB7769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124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219075</xdr:colOff>
      <xdr:row>68</xdr:row>
      <xdr:rowOff>142875</xdr:rowOff>
    </xdr:to>
    <xdr:pic>
      <xdr:nvPicPr>
        <xdr:cNvPr id="134" name="Picture 4">
          <a:extLst>
            <a:ext uri="{FF2B5EF4-FFF2-40B4-BE49-F238E27FC236}">
              <a16:creationId xmlns:a16="http://schemas.microsoft.com/office/drawing/2014/main" id="{7AABD840-AF5E-4647-A430-A6767C9DF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02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219075</xdr:colOff>
      <xdr:row>69</xdr:row>
      <xdr:rowOff>142875</xdr:rowOff>
    </xdr:to>
    <xdr:pic>
      <xdr:nvPicPr>
        <xdr:cNvPr id="135" name="Picture 3">
          <a:extLst>
            <a:ext uri="{FF2B5EF4-FFF2-40B4-BE49-F238E27FC236}">
              <a16:creationId xmlns:a16="http://schemas.microsoft.com/office/drawing/2014/main" id="{E8535054-44BF-43D3-B2A6-8AC6C3FB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55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219075</xdr:colOff>
      <xdr:row>70</xdr:row>
      <xdr:rowOff>142875</xdr:rowOff>
    </xdr:to>
    <xdr:pic>
      <xdr:nvPicPr>
        <xdr:cNvPr id="136" name="Picture 2">
          <a:extLst>
            <a:ext uri="{FF2B5EF4-FFF2-40B4-BE49-F238E27FC236}">
              <a16:creationId xmlns:a16="http://schemas.microsoft.com/office/drawing/2014/main" id="{9568A995-8133-45CF-B623-F53ADC17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45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219075</xdr:colOff>
      <xdr:row>71</xdr:row>
      <xdr:rowOff>142875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AC654F2A-EB8A-4F16-BD75-391D8302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36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orldpopulationreview.com/countries/djibouti-population" TargetMode="External"/><Relationship Id="rId18" Type="http://schemas.openxmlformats.org/officeDocument/2006/relationships/hyperlink" Target="https://worldpopulationreview.com/countries/ethiopia-population" TargetMode="External"/><Relationship Id="rId26" Type="http://schemas.openxmlformats.org/officeDocument/2006/relationships/hyperlink" Target="https://worldpopulationreview.com/countries/liberia-population" TargetMode="External"/><Relationship Id="rId39" Type="http://schemas.openxmlformats.org/officeDocument/2006/relationships/hyperlink" Target="https://worldpopulationreview.com/countries/nigeria-population" TargetMode="External"/><Relationship Id="rId21" Type="http://schemas.openxmlformats.org/officeDocument/2006/relationships/hyperlink" Target="https://worldpopulationreview.com/countries/guinea-population" TargetMode="External"/><Relationship Id="rId34" Type="http://schemas.openxmlformats.org/officeDocument/2006/relationships/hyperlink" Target="https://worldpopulationreview.com/countries/mauritius-population" TargetMode="External"/><Relationship Id="rId42" Type="http://schemas.openxmlformats.org/officeDocument/2006/relationships/hyperlink" Target="https://worldpopulationreview.com/countries/sudan-population" TargetMode="External"/><Relationship Id="rId47" Type="http://schemas.openxmlformats.org/officeDocument/2006/relationships/hyperlink" Target="https://worldpopulationreview.com/countries/sao-tome-and-principe-population" TargetMode="External"/><Relationship Id="rId50" Type="http://schemas.openxmlformats.org/officeDocument/2006/relationships/hyperlink" Target="https://worldpopulationreview.com/countries/chad-population" TargetMode="External"/><Relationship Id="rId55" Type="http://schemas.openxmlformats.org/officeDocument/2006/relationships/hyperlink" Target="https://worldpopulationreview.com/countries/south-africa-population" TargetMode="External"/><Relationship Id="rId7" Type="http://schemas.openxmlformats.org/officeDocument/2006/relationships/hyperlink" Target="https://worldpopulationreview.com/countries/ivory-coast-population" TargetMode="External"/><Relationship Id="rId12" Type="http://schemas.openxmlformats.org/officeDocument/2006/relationships/hyperlink" Target="https://worldpopulationreview.com/countries/cape-verde-population" TargetMode="External"/><Relationship Id="rId17" Type="http://schemas.openxmlformats.org/officeDocument/2006/relationships/hyperlink" Target="https://worldpopulationreview.com/countries/western-sahara-population" TargetMode="External"/><Relationship Id="rId25" Type="http://schemas.openxmlformats.org/officeDocument/2006/relationships/hyperlink" Target="https://worldpopulationreview.com/countries/kenya-population" TargetMode="External"/><Relationship Id="rId33" Type="http://schemas.openxmlformats.org/officeDocument/2006/relationships/hyperlink" Target="https://worldpopulationreview.com/countries/mauritania-population" TargetMode="External"/><Relationship Id="rId38" Type="http://schemas.openxmlformats.org/officeDocument/2006/relationships/hyperlink" Target="https://worldpopulationreview.com/countries/niger-population" TargetMode="External"/><Relationship Id="rId46" Type="http://schemas.openxmlformats.org/officeDocument/2006/relationships/hyperlink" Target="https://worldpopulationreview.com/countries/south-sudan-population" TargetMode="External"/><Relationship Id="rId59" Type="http://schemas.openxmlformats.org/officeDocument/2006/relationships/drawing" Target="../drawings/drawing1.xml"/><Relationship Id="rId2" Type="http://schemas.openxmlformats.org/officeDocument/2006/relationships/hyperlink" Target="https://worldpopulationreview.com/countries/burundi-population" TargetMode="External"/><Relationship Id="rId16" Type="http://schemas.openxmlformats.org/officeDocument/2006/relationships/hyperlink" Target="https://worldpopulationreview.com/countries/eritrea-population" TargetMode="External"/><Relationship Id="rId20" Type="http://schemas.openxmlformats.org/officeDocument/2006/relationships/hyperlink" Target="https://worldpopulationreview.com/countries/ghana-population" TargetMode="External"/><Relationship Id="rId29" Type="http://schemas.openxmlformats.org/officeDocument/2006/relationships/hyperlink" Target="https://worldpopulationreview.com/countries/morocco-population" TargetMode="External"/><Relationship Id="rId41" Type="http://schemas.openxmlformats.org/officeDocument/2006/relationships/hyperlink" Target="https://worldpopulationreview.com/countries/rwanda-population" TargetMode="External"/><Relationship Id="rId54" Type="http://schemas.openxmlformats.org/officeDocument/2006/relationships/hyperlink" Target="https://worldpopulationreview.com/countries/uganda-population" TargetMode="External"/><Relationship Id="rId1" Type="http://schemas.openxmlformats.org/officeDocument/2006/relationships/hyperlink" Target="https://worldpopulationreview.com/countries/angola-population" TargetMode="External"/><Relationship Id="rId6" Type="http://schemas.openxmlformats.org/officeDocument/2006/relationships/hyperlink" Target="https://worldpopulationreview.com/countries/central-african-republic-population" TargetMode="External"/><Relationship Id="rId11" Type="http://schemas.openxmlformats.org/officeDocument/2006/relationships/hyperlink" Target="https://worldpopulationreview.com/countries/comoros-population" TargetMode="External"/><Relationship Id="rId24" Type="http://schemas.openxmlformats.org/officeDocument/2006/relationships/hyperlink" Target="https://worldpopulationreview.com/countries/equatorial-guinea-population" TargetMode="External"/><Relationship Id="rId32" Type="http://schemas.openxmlformats.org/officeDocument/2006/relationships/hyperlink" Target="https://worldpopulationreview.com/countries/mozambique-population" TargetMode="External"/><Relationship Id="rId37" Type="http://schemas.openxmlformats.org/officeDocument/2006/relationships/hyperlink" Target="https://worldpopulationreview.com/countries/namibia-population" TargetMode="External"/><Relationship Id="rId40" Type="http://schemas.openxmlformats.org/officeDocument/2006/relationships/hyperlink" Target="https://worldpopulationreview.com/countries/reunion-population" TargetMode="External"/><Relationship Id="rId45" Type="http://schemas.openxmlformats.org/officeDocument/2006/relationships/hyperlink" Target="https://worldpopulationreview.com/countries/somalia-population" TargetMode="External"/><Relationship Id="rId53" Type="http://schemas.openxmlformats.org/officeDocument/2006/relationships/hyperlink" Target="https://worldpopulationreview.com/countries/tanzania-population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worldpopulationreview.com/countries/botswana-population" TargetMode="External"/><Relationship Id="rId15" Type="http://schemas.openxmlformats.org/officeDocument/2006/relationships/hyperlink" Target="https://worldpopulationreview.com/countries/egypt-population" TargetMode="External"/><Relationship Id="rId23" Type="http://schemas.openxmlformats.org/officeDocument/2006/relationships/hyperlink" Target="https://worldpopulationreview.com/countries/guinea--bissau-population" TargetMode="External"/><Relationship Id="rId28" Type="http://schemas.openxmlformats.org/officeDocument/2006/relationships/hyperlink" Target="https://worldpopulationreview.com/countries/lesotho-population" TargetMode="External"/><Relationship Id="rId36" Type="http://schemas.openxmlformats.org/officeDocument/2006/relationships/hyperlink" Target="https://worldpopulationreview.com/countries/mayotte-population" TargetMode="External"/><Relationship Id="rId49" Type="http://schemas.openxmlformats.org/officeDocument/2006/relationships/hyperlink" Target="https://worldpopulationreview.com/countries/seychelles-population" TargetMode="External"/><Relationship Id="rId57" Type="http://schemas.openxmlformats.org/officeDocument/2006/relationships/hyperlink" Target="https://worldpopulationreview.com/countries/zimbabwe-population" TargetMode="External"/><Relationship Id="rId10" Type="http://schemas.openxmlformats.org/officeDocument/2006/relationships/hyperlink" Target="https://worldpopulationreview.com/countries/republic-of-the-congo-population" TargetMode="External"/><Relationship Id="rId19" Type="http://schemas.openxmlformats.org/officeDocument/2006/relationships/hyperlink" Target="https://worldpopulationreview.com/countries/gabon-population" TargetMode="External"/><Relationship Id="rId31" Type="http://schemas.openxmlformats.org/officeDocument/2006/relationships/hyperlink" Target="https://worldpopulationreview.com/countries/mali-population" TargetMode="External"/><Relationship Id="rId44" Type="http://schemas.openxmlformats.org/officeDocument/2006/relationships/hyperlink" Target="https://worldpopulationreview.com/countries/sierra-leone-population" TargetMode="External"/><Relationship Id="rId52" Type="http://schemas.openxmlformats.org/officeDocument/2006/relationships/hyperlink" Target="https://worldpopulationreview.com/countries/tunisia-population" TargetMode="External"/><Relationship Id="rId4" Type="http://schemas.openxmlformats.org/officeDocument/2006/relationships/hyperlink" Target="https://worldpopulationreview.com/countries/burkina-faso-population" TargetMode="External"/><Relationship Id="rId9" Type="http://schemas.openxmlformats.org/officeDocument/2006/relationships/hyperlink" Target="https://worldpopulationreview.com/countries/dr-congo-population" TargetMode="External"/><Relationship Id="rId14" Type="http://schemas.openxmlformats.org/officeDocument/2006/relationships/hyperlink" Target="https://worldpopulationreview.com/countries/algeria-population" TargetMode="External"/><Relationship Id="rId22" Type="http://schemas.openxmlformats.org/officeDocument/2006/relationships/hyperlink" Target="https://worldpopulationreview.com/countries/gambia-population" TargetMode="External"/><Relationship Id="rId27" Type="http://schemas.openxmlformats.org/officeDocument/2006/relationships/hyperlink" Target="https://worldpopulationreview.com/countries/libya-population" TargetMode="External"/><Relationship Id="rId30" Type="http://schemas.openxmlformats.org/officeDocument/2006/relationships/hyperlink" Target="https://worldpopulationreview.com/countries/madagascar-population" TargetMode="External"/><Relationship Id="rId35" Type="http://schemas.openxmlformats.org/officeDocument/2006/relationships/hyperlink" Target="https://worldpopulationreview.com/countries/malawi-population" TargetMode="External"/><Relationship Id="rId43" Type="http://schemas.openxmlformats.org/officeDocument/2006/relationships/hyperlink" Target="https://worldpopulationreview.com/countries/senegal-population" TargetMode="External"/><Relationship Id="rId48" Type="http://schemas.openxmlformats.org/officeDocument/2006/relationships/hyperlink" Target="https://worldpopulationreview.com/countries/eswatini-population" TargetMode="External"/><Relationship Id="rId56" Type="http://schemas.openxmlformats.org/officeDocument/2006/relationships/hyperlink" Target="https://worldpopulationreview.com/countries/zambia-population" TargetMode="External"/><Relationship Id="rId8" Type="http://schemas.openxmlformats.org/officeDocument/2006/relationships/hyperlink" Target="https://worldpopulationreview.com/countries/cameroon-population" TargetMode="External"/><Relationship Id="rId51" Type="http://schemas.openxmlformats.org/officeDocument/2006/relationships/hyperlink" Target="https://worldpopulationreview.com/countries/togo-population" TargetMode="External"/><Relationship Id="rId3" Type="http://schemas.openxmlformats.org/officeDocument/2006/relationships/hyperlink" Target="https://worldpopulationreview.com/countries/benin-popul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8B130-01B0-45A6-B68B-DFD29D4BF381}">
  <dimension ref="B4:E139"/>
  <sheetViews>
    <sheetView tabSelected="1" workbookViewId="0">
      <selection activeCell="H71" sqref="H70:H71"/>
    </sheetView>
  </sheetViews>
  <sheetFormatPr defaultRowHeight="15" x14ac:dyDescent="0.25"/>
  <cols>
    <col min="1" max="1" width="9.140625" style="1"/>
    <col min="2" max="2" width="5.7109375" style="1" customWidth="1"/>
    <col min="3" max="3" width="33.7109375" style="1" customWidth="1"/>
    <col min="4" max="4" width="21.140625" style="1" customWidth="1"/>
    <col min="5" max="5" width="15.28515625" style="1" customWidth="1"/>
    <col min="6" max="16384" width="9.140625" style="1"/>
  </cols>
  <sheetData>
    <row r="4" spans="2:5" ht="15.75" thickBot="1" x14ac:dyDescent="0.3">
      <c r="D4" s="1" t="s">
        <v>65</v>
      </c>
      <c r="E4" s="1" t="s">
        <v>66</v>
      </c>
    </row>
    <row r="5" spans="2:5" ht="15.75" thickBot="1" x14ac:dyDescent="0.3">
      <c r="B5" s="2"/>
      <c r="C5" s="14" t="s">
        <v>0</v>
      </c>
      <c r="D5" s="9">
        <v>38827</v>
      </c>
    </row>
    <row r="6" spans="2:5" ht="15.75" thickBot="1" x14ac:dyDescent="0.3">
      <c r="B6" s="3"/>
      <c r="C6" s="15" t="s">
        <v>1</v>
      </c>
      <c r="D6" s="10">
        <v>71293</v>
      </c>
    </row>
    <row r="7" spans="2:5" ht="15.75" thickBot="1" x14ac:dyDescent="0.3">
      <c r="B7" s="3"/>
      <c r="C7" s="15" t="s">
        <v>2</v>
      </c>
      <c r="D7" s="10">
        <v>10646713</v>
      </c>
    </row>
    <row r="8" spans="2:5" ht="15.75" thickBot="1" x14ac:dyDescent="0.3">
      <c r="B8" s="3"/>
      <c r="C8" s="15" t="s">
        <v>3</v>
      </c>
      <c r="D8" s="10">
        <v>63000</v>
      </c>
    </row>
    <row r="9" spans="2:5" ht="15.75" thickBot="1" x14ac:dyDescent="0.3">
      <c r="B9" s="4"/>
      <c r="C9" s="16" t="s">
        <v>4</v>
      </c>
      <c r="D9" s="10">
        <v>2840031</v>
      </c>
    </row>
    <row r="10" spans="2:5" ht="15.75" thickBot="1" x14ac:dyDescent="0.3">
      <c r="B10" s="3"/>
      <c r="C10" s="15" t="s">
        <v>5</v>
      </c>
      <c r="D10" s="10">
        <v>101309</v>
      </c>
    </row>
    <row r="11" spans="2:5" ht="15.75" thickBot="1" x14ac:dyDescent="0.3">
      <c r="B11" s="4"/>
      <c r="C11" s="16" t="s">
        <v>6</v>
      </c>
      <c r="D11" s="10">
        <v>301366</v>
      </c>
    </row>
    <row r="12" spans="2:5" ht="15.75" thickBot="1" x14ac:dyDescent="0.3">
      <c r="B12" s="3"/>
      <c r="C12" s="15" t="s">
        <v>7</v>
      </c>
      <c r="D12" s="10">
        <v>253771</v>
      </c>
    </row>
    <row r="13" spans="2:5" ht="15.75" thickBot="1" x14ac:dyDescent="0.3">
      <c r="B13" s="3"/>
      <c r="C13" s="15" t="s">
        <v>8</v>
      </c>
      <c r="D13" s="10">
        <v>191564</v>
      </c>
    </row>
    <row r="14" spans="2:5" ht="15.75" thickBot="1" x14ac:dyDescent="0.3">
      <c r="B14" s="3"/>
      <c r="C14" s="15" t="s">
        <v>9</v>
      </c>
      <c r="D14" s="10">
        <v>100667</v>
      </c>
    </row>
    <row r="15" spans="2:5" ht="15.75" thickBot="1" x14ac:dyDescent="0.3">
      <c r="B15" s="3"/>
      <c r="C15" s="15" t="s">
        <v>132</v>
      </c>
      <c r="D15" s="10">
        <v>8475600</v>
      </c>
    </row>
    <row r="16" spans="2:5" ht="15.75" thickBot="1" x14ac:dyDescent="0.3">
      <c r="B16" s="3"/>
      <c r="C16" s="15" t="s">
        <v>10</v>
      </c>
      <c r="D16" s="10">
        <v>19923</v>
      </c>
    </row>
    <row r="17" spans="2:4" ht="15.75" thickBot="1" x14ac:dyDescent="0.3">
      <c r="B17" s="3"/>
      <c r="C17" s="15" t="s">
        <v>11</v>
      </c>
      <c r="D17" s="10">
        <v>142629</v>
      </c>
    </row>
    <row r="18" spans="2:4" ht="15.75" thickBot="1" x14ac:dyDescent="0.3">
      <c r="B18" s="3"/>
      <c r="C18" s="15" t="s">
        <v>12</v>
      </c>
      <c r="D18" s="10">
        <v>86243</v>
      </c>
    </row>
    <row r="19" spans="2:4" ht="15.75" thickBot="1" x14ac:dyDescent="0.3">
      <c r="B19" s="3"/>
      <c r="C19" s="15" t="s">
        <v>13</v>
      </c>
      <c r="D19" s="10">
        <v>131676</v>
      </c>
    </row>
    <row r="20" spans="2:4" ht="15.75" thickBot="1" x14ac:dyDescent="0.3">
      <c r="B20" s="3"/>
      <c r="C20" s="15" t="s">
        <v>14</v>
      </c>
      <c r="D20" s="10">
        <v>40720</v>
      </c>
    </row>
    <row r="21" spans="2:4" ht="15.75" thickBot="1" x14ac:dyDescent="0.3">
      <c r="B21" s="3"/>
      <c r="C21" s="15" t="s">
        <v>15</v>
      </c>
      <c r="D21" s="10">
        <v>28717</v>
      </c>
    </row>
    <row r="22" spans="2:4" ht="15.75" thickBot="1" x14ac:dyDescent="0.3">
      <c r="B22" s="4"/>
      <c r="C22" s="16" t="s">
        <v>16</v>
      </c>
      <c r="D22" s="10">
        <v>3960786</v>
      </c>
    </row>
    <row r="23" spans="2:4" ht="15.75" thickBot="1" x14ac:dyDescent="0.3">
      <c r="B23" s="4"/>
      <c r="C23" s="16" t="s">
        <v>17</v>
      </c>
      <c r="D23" s="10">
        <v>415710</v>
      </c>
    </row>
    <row r="24" spans="2:4" ht="15.75" thickBot="1" x14ac:dyDescent="0.3">
      <c r="B24" s="4"/>
      <c r="C24" s="16" t="s">
        <v>18</v>
      </c>
      <c r="D24" s="10">
        <v>395444</v>
      </c>
    </row>
    <row r="25" spans="2:4" ht="15.75" thickBot="1" x14ac:dyDescent="0.3">
      <c r="B25" s="3"/>
      <c r="C25" s="15" t="s">
        <v>19</v>
      </c>
      <c r="D25" s="10">
        <v>223718</v>
      </c>
    </row>
    <row r="26" spans="2:4" ht="15.75" thickBot="1" x14ac:dyDescent="0.3">
      <c r="B26" s="3"/>
      <c r="C26" s="15" t="s">
        <v>20</v>
      </c>
      <c r="D26" s="10">
        <v>277486</v>
      </c>
    </row>
    <row r="27" spans="2:4" ht="15.75" thickBot="1" x14ac:dyDescent="0.3">
      <c r="B27" s="3"/>
      <c r="C27" s="15" t="s">
        <v>21</v>
      </c>
      <c r="D27" s="10">
        <v>109000000</v>
      </c>
    </row>
    <row r="28" spans="2:4" ht="15.75" thickBot="1" x14ac:dyDescent="0.3">
      <c r="B28" s="4"/>
      <c r="C28" s="16" t="s">
        <v>22</v>
      </c>
      <c r="D28" s="10">
        <v>4944400</v>
      </c>
    </row>
    <row r="29" spans="2:4" ht="15.75" thickBot="1" x14ac:dyDescent="0.3">
      <c r="B29" s="4"/>
      <c r="C29" s="16" t="s">
        <v>23</v>
      </c>
      <c r="D29" s="10">
        <v>680000</v>
      </c>
    </row>
    <row r="30" spans="2:4" ht="15.75" thickBot="1" x14ac:dyDescent="0.3">
      <c r="B30" s="3"/>
      <c r="C30" s="15" t="s">
        <v>24</v>
      </c>
      <c r="D30" s="10">
        <v>222215</v>
      </c>
    </row>
    <row r="31" spans="2:4" ht="15.75" thickBot="1" x14ac:dyDescent="0.3">
      <c r="B31" s="3"/>
      <c r="C31" s="15" t="s">
        <v>25</v>
      </c>
      <c r="D31" s="10">
        <v>139775</v>
      </c>
    </row>
    <row r="32" spans="2:4" ht="15.75" thickBot="1" x14ac:dyDescent="0.3">
      <c r="B32" s="4"/>
      <c r="C32" s="16" t="s">
        <v>26</v>
      </c>
      <c r="D32" s="10">
        <v>181157</v>
      </c>
    </row>
    <row r="33" spans="2:5" ht="15.75" thickBot="1" x14ac:dyDescent="0.3">
      <c r="B33" s="3"/>
      <c r="C33" s="15" t="s">
        <v>27</v>
      </c>
      <c r="D33" s="10">
        <v>589920</v>
      </c>
    </row>
    <row r="34" spans="2:5" ht="15.75" thickBot="1" x14ac:dyDescent="0.3">
      <c r="B34" s="3"/>
      <c r="C34" s="15" t="s">
        <v>28</v>
      </c>
      <c r="D34" s="10">
        <v>170943</v>
      </c>
    </row>
    <row r="35" spans="2:5" ht="15.75" thickBot="1" x14ac:dyDescent="0.3">
      <c r="B35" s="3"/>
      <c r="C35" s="15" t="s">
        <v>29</v>
      </c>
      <c r="D35" s="10">
        <v>54539</v>
      </c>
    </row>
    <row r="36" spans="2:5" ht="15.75" thickBot="1" x14ac:dyDescent="0.3">
      <c r="B36" s="3"/>
      <c r="C36" s="15" t="s">
        <v>30</v>
      </c>
      <c r="D36" s="10">
        <v>50000</v>
      </c>
    </row>
    <row r="37" spans="2:5" ht="15.75" thickBot="1" x14ac:dyDescent="0.3">
      <c r="B37" s="4"/>
      <c r="C37" s="16" t="s">
        <v>31</v>
      </c>
      <c r="D37" s="10">
        <v>42020743</v>
      </c>
      <c r="E37" s="8">
        <f>D37*0.8</f>
        <v>33616594.399999999</v>
      </c>
    </row>
    <row r="38" spans="2:5" ht="15.75" thickBot="1" x14ac:dyDescent="0.3">
      <c r="B38" s="4"/>
      <c r="C38" s="16" t="s">
        <v>32</v>
      </c>
      <c r="D38" s="10">
        <v>783795</v>
      </c>
    </row>
    <row r="39" spans="2:5" ht="15.75" thickBot="1" x14ac:dyDescent="0.3">
      <c r="B39" s="3"/>
      <c r="C39" s="15" t="s">
        <v>33</v>
      </c>
      <c r="D39" s="10">
        <v>1386556</v>
      </c>
    </row>
    <row r="40" spans="2:5" ht="15.75" thickBot="1" x14ac:dyDescent="0.3">
      <c r="B40" s="3"/>
      <c r="C40" s="15" t="s">
        <v>34</v>
      </c>
      <c r="D40" s="10">
        <v>93394</v>
      </c>
    </row>
    <row r="41" spans="2:5" ht="15.75" thickBot="1" x14ac:dyDescent="0.3">
      <c r="B41" s="3"/>
      <c r="C41" s="15" t="s">
        <v>35</v>
      </c>
      <c r="D41" s="10">
        <v>460977</v>
      </c>
    </row>
    <row r="42" spans="2:5" ht="15.75" thickBot="1" x14ac:dyDescent="0.3">
      <c r="B42" s="3"/>
      <c r="C42" s="15" t="s">
        <v>36</v>
      </c>
      <c r="D42" s="10">
        <v>520726</v>
      </c>
    </row>
    <row r="43" spans="2:5" ht="15.75" thickBot="1" x14ac:dyDescent="0.3">
      <c r="B43" s="3"/>
      <c r="C43" s="15" t="s">
        <v>37</v>
      </c>
      <c r="D43" s="10">
        <v>125877</v>
      </c>
    </row>
    <row r="44" spans="2:5" ht="15.75" thickBot="1" x14ac:dyDescent="0.3">
      <c r="B44" s="3"/>
      <c r="C44" s="15" t="s">
        <v>38</v>
      </c>
      <c r="D44" s="10">
        <v>152787</v>
      </c>
    </row>
    <row r="45" spans="2:5" ht="15.75" thickBot="1" x14ac:dyDescent="0.3">
      <c r="B45" s="3"/>
      <c r="C45" s="15" t="s">
        <v>39</v>
      </c>
      <c r="D45" s="10">
        <v>100000</v>
      </c>
    </row>
    <row r="46" spans="2:5" ht="15.75" thickBot="1" x14ac:dyDescent="0.3">
      <c r="B46" s="3"/>
      <c r="C46" s="15" t="s">
        <v>40</v>
      </c>
      <c r="D46" s="10">
        <v>3000</v>
      </c>
    </row>
    <row r="47" spans="2:5" ht="15.75" thickBot="1" x14ac:dyDescent="0.3">
      <c r="B47" s="3"/>
      <c r="C47" s="15" t="s">
        <v>133</v>
      </c>
      <c r="D47" s="10">
        <v>4400000</v>
      </c>
    </row>
    <row r="48" spans="2:5" ht="15.75" thickBot="1" x14ac:dyDescent="0.3">
      <c r="B48" s="3"/>
      <c r="C48" s="15" t="s">
        <v>41</v>
      </c>
      <c r="D48" s="10">
        <v>3000000</v>
      </c>
    </row>
    <row r="49" spans="2:4" ht="15.75" thickBot="1" x14ac:dyDescent="0.3">
      <c r="B49" s="4"/>
      <c r="C49" s="16" t="s">
        <v>42</v>
      </c>
      <c r="D49" s="10">
        <v>507000</v>
      </c>
    </row>
    <row r="50" spans="2:4" ht="15.75" thickBot="1" x14ac:dyDescent="0.3">
      <c r="B50" s="3"/>
      <c r="C50" s="15" t="s">
        <v>43</v>
      </c>
      <c r="D50" s="10">
        <v>300000</v>
      </c>
    </row>
    <row r="51" spans="2:4" ht="15.75" thickBot="1" x14ac:dyDescent="0.3">
      <c r="B51" s="3"/>
      <c r="C51" s="15" t="s">
        <v>134</v>
      </c>
      <c r="D51" s="10">
        <v>1036653</v>
      </c>
    </row>
    <row r="52" spans="2:4" ht="15.75" thickBot="1" x14ac:dyDescent="0.3">
      <c r="B52" s="3"/>
      <c r="C52" s="15" t="s">
        <v>44</v>
      </c>
      <c r="D52" s="10">
        <v>201200</v>
      </c>
    </row>
    <row r="53" spans="2:4" ht="15.75" thickBot="1" x14ac:dyDescent="0.3">
      <c r="B53" s="3"/>
      <c r="C53" s="15" t="s">
        <v>45</v>
      </c>
      <c r="D53" s="10">
        <v>1045120</v>
      </c>
    </row>
    <row r="54" spans="2:4" ht="15.75" thickBot="1" x14ac:dyDescent="0.3">
      <c r="B54" s="3"/>
      <c r="C54" s="15" t="s">
        <v>46</v>
      </c>
      <c r="D54" s="10">
        <v>529000</v>
      </c>
    </row>
    <row r="55" spans="2:4" ht="15.75" thickBot="1" x14ac:dyDescent="0.3">
      <c r="B55" s="3"/>
      <c r="C55" s="15" t="s">
        <v>47</v>
      </c>
      <c r="D55" s="10">
        <v>115000</v>
      </c>
    </row>
    <row r="56" spans="2:4" ht="15.75" thickBot="1" x14ac:dyDescent="0.3">
      <c r="B56" s="4"/>
      <c r="C56" s="16" t="s">
        <v>48</v>
      </c>
      <c r="D56" s="10">
        <v>67000</v>
      </c>
    </row>
    <row r="57" spans="2:4" ht="15.75" thickBot="1" x14ac:dyDescent="0.3">
      <c r="B57" s="4"/>
      <c r="C57" s="16" t="s">
        <v>49</v>
      </c>
      <c r="D57" s="10">
        <v>45000</v>
      </c>
    </row>
    <row r="58" spans="2:4" ht="15.75" thickBot="1" x14ac:dyDescent="0.3">
      <c r="B58" s="4"/>
      <c r="C58" s="16" t="s">
        <v>50</v>
      </c>
      <c r="D58" s="10">
        <v>57000</v>
      </c>
    </row>
    <row r="59" spans="2:4" ht="15.75" thickBot="1" x14ac:dyDescent="0.3">
      <c r="B59" s="3"/>
      <c r="C59" s="15" t="s">
        <v>51</v>
      </c>
      <c r="D59" s="10">
        <v>50000</v>
      </c>
    </row>
    <row r="60" spans="2:4" ht="15.75" thickBot="1" x14ac:dyDescent="0.3">
      <c r="B60" s="4"/>
      <c r="C60" s="16" t="s">
        <v>52</v>
      </c>
      <c r="D60" s="10">
        <v>50000</v>
      </c>
    </row>
    <row r="61" spans="2:4" ht="15.75" thickBot="1" x14ac:dyDescent="0.3">
      <c r="B61" s="3"/>
      <c r="C61" s="15" t="s">
        <v>53</v>
      </c>
      <c r="D61" s="10">
        <v>15000</v>
      </c>
    </row>
    <row r="62" spans="2:4" ht="15.75" thickBot="1" x14ac:dyDescent="0.3">
      <c r="B62" s="3"/>
      <c r="C62" s="15" t="s">
        <v>54</v>
      </c>
      <c r="D62" s="10">
        <v>14500</v>
      </c>
    </row>
    <row r="63" spans="2:4" ht="15.75" thickBot="1" x14ac:dyDescent="0.3">
      <c r="B63" s="4"/>
      <c r="C63" s="16" t="s">
        <v>55</v>
      </c>
      <c r="D63" s="10">
        <v>6500</v>
      </c>
    </row>
    <row r="64" spans="2:4" ht="15.75" thickBot="1" x14ac:dyDescent="0.3">
      <c r="B64" s="3"/>
      <c r="C64" s="15" t="s">
        <v>56</v>
      </c>
      <c r="D64" s="10">
        <v>5700</v>
      </c>
    </row>
    <row r="65" spans="2:5" ht="15.75" thickBot="1" x14ac:dyDescent="0.3">
      <c r="B65" s="3"/>
      <c r="C65" s="15" t="s">
        <v>57</v>
      </c>
      <c r="D65" s="10">
        <v>4500</v>
      </c>
    </row>
    <row r="66" spans="2:5" ht="15.75" thickBot="1" x14ac:dyDescent="0.3">
      <c r="B66" s="4"/>
      <c r="C66" s="16" t="s">
        <v>58</v>
      </c>
      <c r="D66" s="10">
        <v>200000</v>
      </c>
    </row>
    <row r="67" spans="2:5" ht="15.75" thickBot="1" x14ac:dyDescent="0.3">
      <c r="B67" s="4"/>
      <c r="C67" s="16" t="s">
        <v>59</v>
      </c>
      <c r="D67" s="10">
        <v>40000</v>
      </c>
    </row>
    <row r="68" spans="2:5" ht="15.75" thickBot="1" x14ac:dyDescent="0.3">
      <c r="B68" s="4"/>
      <c r="C68" s="16" t="s">
        <v>60</v>
      </c>
      <c r="D68" s="10">
        <v>31904</v>
      </c>
    </row>
    <row r="69" spans="2:5" ht="15.75" thickBot="1" x14ac:dyDescent="0.3">
      <c r="B69" s="3"/>
      <c r="C69" s="15" t="s">
        <v>61</v>
      </c>
      <c r="D69" s="10">
        <v>20000</v>
      </c>
    </row>
    <row r="70" spans="2:5" ht="15.75" thickBot="1" x14ac:dyDescent="0.3">
      <c r="B70" s="4"/>
      <c r="C70" s="16" t="s">
        <v>62</v>
      </c>
      <c r="D70" s="10">
        <v>16000</v>
      </c>
    </row>
    <row r="71" spans="2:5" ht="15.75" thickBot="1" x14ac:dyDescent="0.3">
      <c r="B71" s="4"/>
      <c r="C71" s="16" t="s">
        <v>63</v>
      </c>
      <c r="D71" s="10">
        <v>10000</v>
      </c>
    </row>
    <row r="72" spans="2:5" ht="15.75" thickBot="1" x14ac:dyDescent="0.3">
      <c r="B72" s="3"/>
      <c r="C72" s="15" t="s">
        <v>64</v>
      </c>
      <c r="D72" s="10">
        <v>10000</v>
      </c>
    </row>
    <row r="73" spans="2:5" ht="15" customHeight="1" x14ac:dyDescent="0.25">
      <c r="B73" s="17" t="s">
        <v>126</v>
      </c>
      <c r="C73" s="17"/>
      <c r="D73" s="11">
        <f>SUM(D5:D72)</f>
        <v>202265074</v>
      </c>
    </row>
    <row r="74" spans="2:5" x14ac:dyDescent="0.25">
      <c r="B74" s="7"/>
      <c r="D74" s="11"/>
    </row>
    <row r="75" spans="2:5" ht="15.75" thickBot="1" x14ac:dyDescent="0.3">
      <c r="E75" s="1" t="s">
        <v>124</v>
      </c>
    </row>
    <row r="76" spans="2:5" ht="17.25" thickBot="1" x14ac:dyDescent="0.3">
      <c r="B76" s="5" t="s">
        <v>67</v>
      </c>
      <c r="C76" s="5"/>
      <c r="D76" s="6">
        <v>33933610</v>
      </c>
      <c r="E76" s="8">
        <f>D76*0.8</f>
        <v>27146888</v>
      </c>
    </row>
    <row r="77" spans="2:5" ht="17.25" thickBot="1" x14ac:dyDescent="0.3">
      <c r="B77" s="5" t="s">
        <v>68</v>
      </c>
      <c r="C77" s="5"/>
      <c r="D77" s="6">
        <v>12255433</v>
      </c>
      <c r="E77" s="8">
        <f t="shared" ref="E77:E132" si="0">D77*0.8</f>
        <v>9804346.4000000004</v>
      </c>
    </row>
    <row r="78" spans="2:5" ht="17.25" thickBot="1" x14ac:dyDescent="0.3">
      <c r="B78" s="5" t="s">
        <v>69</v>
      </c>
      <c r="C78" s="5"/>
      <c r="D78" s="6">
        <v>12451040</v>
      </c>
      <c r="E78" s="8">
        <f t="shared" si="0"/>
        <v>9960832</v>
      </c>
    </row>
    <row r="79" spans="2:5" ht="17.25" thickBot="1" x14ac:dyDescent="0.3">
      <c r="B79" s="5" t="s">
        <v>70</v>
      </c>
      <c r="C79" s="5"/>
      <c r="D79" s="6">
        <v>21497096</v>
      </c>
      <c r="E79" s="8">
        <f t="shared" si="0"/>
        <v>17197676.800000001</v>
      </c>
    </row>
    <row r="80" spans="2:5" ht="17.25" thickBot="1" x14ac:dyDescent="0.3">
      <c r="B80" s="5" t="s">
        <v>71</v>
      </c>
      <c r="C80" s="5"/>
      <c r="D80" s="6">
        <v>2397241</v>
      </c>
      <c r="E80" s="8">
        <f t="shared" si="0"/>
        <v>1917792.8</v>
      </c>
    </row>
    <row r="81" spans="2:5" ht="17.25" thickBot="1" x14ac:dyDescent="0.3">
      <c r="B81" s="5" t="s">
        <v>72</v>
      </c>
      <c r="C81" s="5"/>
      <c r="D81" s="6">
        <v>4919981</v>
      </c>
      <c r="E81" s="8">
        <f t="shared" si="0"/>
        <v>3935984.8000000003</v>
      </c>
    </row>
    <row r="82" spans="2:5" ht="17.25" thickBot="1" x14ac:dyDescent="0.3">
      <c r="B82" s="5" t="s">
        <v>73</v>
      </c>
      <c r="C82" s="5"/>
      <c r="D82" s="6">
        <v>27053629</v>
      </c>
      <c r="E82" s="8">
        <f t="shared" si="0"/>
        <v>21642903.200000003</v>
      </c>
    </row>
    <row r="83" spans="2:5" ht="17.25" thickBot="1" x14ac:dyDescent="0.3">
      <c r="B83" s="5" t="s">
        <v>74</v>
      </c>
      <c r="C83" s="5"/>
      <c r="D83" s="6">
        <v>27224265</v>
      </c>
      <c r="E83" s="8">
        <f t="shared" si="0"/>
        <v>21779412</v>
      </c>
    </row>
    <row r="84" spans="2:5" ht="17.25" thickBot="1" x14ac:dyDescent="0.3">
      <c r="B84" s="5" t="s">
        <v>75</v>
      </c>
      <c r="C84" s="5"/>
      <c r="D84" s="6">
        <v>92377993</v>
      </c>
      <c r="E84" s="8">
        <f t="shared" si="0"/>
        <v>73902394.400000006</v>
      </c>
    </row>
    <row r="85" spans="2:5" ht="17.25" thickBot="1" x14ac:dyDescent="0.3">
      <c r="B85" s="5" t="s">
        <v>76</v>
      </c>
      <c r="C85" s="5"/>
      <c r="D85" s="6">
        <v>5657013</v>
      </c>
      <c r="E85" s="8">
        <f t="shared" si="0"/>
        <v>4525610.4000000004</v>
      </c>
    </row>
    <row r="86" spans="2:5" ht="17.25" thickBot="1" x14ac:dyDescent="0.3">
      <c r="B86" s="5" t="s">
        <v>77</v>
      </c>
      <c r="C86" s="5"/>
      <c r="D86" s="6">
        <v>888451</v>
      </c>
      <c r="E86" s="8">
        <f t="shared" si="0"/>
        <v>710760.8</v>
      </c>
    </row>
    <row r="87" spans="2:5" ht="17.25" thickBot="1" x14ac:dyDescent="0.3">
      <c r="B87" s="5" t="s">
        <v>78</v>
      </c>
      <c r="C87" s="5"/>
      <c r="D87" s="6">
        <v>561898</v>
      </c>
      <c r="E87" s="8">
        <f t="shared" si="0"/>
        <v>449518.4</v>
      </c>
    </row>
    <row r="88" spans="2:5" ht="17.25" thickBot="1" x14ac:dyDescent="0.3">
      <c r="B88" s="5" t="s">
        <v>79</v>
      </c>
      <c r="C88" s="5"/>
      <c r="D88" s="6">
        <v>1002187</v>
      </c>
      <c r="E88" s="8">
        <f t="shared" si="0"/>
        <v>801749.60000000009</v>
      </c>
    </row>
    <row r="89" spans="2:5" ht="17.25" thickBot="1" x14ac:dyDescent="0.3">
      <c r="B89" s="5" t="s">
        <v>80</v>
      </c>
      <c r="C89" s="5"/>
      <c r="D89" s="6">
        <v>44616624</v>
      </c>
      <c r="E89" s="8">
        <f t="shared" si="0"/>
        <v>35693299.200000003</v>
      </c>
    </row>
    <row r="90" spans="2:5" ht="17.25" thickBot="1" x14ac:dyDescent="0.3">
      <c r="B90" s="5" t="s">
        <v>81</v>
      </c>
      <c r="C90" s="5"/>
      <c r="D90" s="6">
        <v>104258327</v>
      </c>
      <c r="E90" s="8">
        <f t="shared" si="0"/>
        <v>83406661.600000009</v>
      </c>
    </row>
    <row r="91" spans="2:5" ht="17.25" thickBot="1" x14ac:dyDescent="0.3">
      <c r="B91" s="5" t="s">
        <v>82</v>
      </c>
      <c r="C91" s="5"/>
      <c r="D91" s="6">
        <v>3601467</v>
      </c>
      <c r="E91" s="8">
        <f t="shared" si="0"/>
        <v>2881173.6</v>
      </c>
    </row>
    <row r="92" spans="2:5" ht="17.25" thickBot="1" x14ac:dyDescent="0.3">
      <c r="B92" s="5" t="s">
        <v>83</v>
      </c>
      <c r="C92" s="5"/>
      <c r="D92" s="6">
        <v>611875</v>
      </c>
      <c r="E92" s="8">
        <f t="shared" si="0"/>
        <v>489500</v>
      </c>
    </row>
    <row r="93" spans="2:5" ht="17.25" thickBot="1" x14ac:dyDescent="0.3">
      <c r="B93" s="5" t="s">
        <v>84</v>
      </c>
      <c r="C93" s="5"/>
      <c r="D93" s="6">
        <v>117876227</v>
      </c>
      <c r="E93" s="8">
        <f t="shared" si="0"/>
        <v>94300981.600000009</v>
      </c>
    </row>
    <row r="94" spans="2:5" ht="17.25" thickBot="1" x14ac:dyDescent="0.3">
      <c r="B94" s="5" t="s">
        <v>85</v>
      </c>
      <c r="C94" s="5"/>
      <c r="D94" s="6">
        <v>2278825</v>
      </c>
      <c r="E94" s="8">
        <f t="shared" si="0"/>
        <v>1823060</v>
      </c>
    </row>
    <row r="95" spans="2:5" ht="17.25" thickBot="1" x14ac:dyDescent="0.3">
      <c r="B95" s="5" t="s">
        <v>86</v>
      </c>
      <c r="C95" s="5"/>
      <c r="D95" s="6">
        <v>31732129</v>
      </c>
      <c r="E95" s="8">
        <f t="shared" si="0"/>
        <v>25385703.200000003</v>
      </c>
    </row>
    <row r="96" spans="2:5" ht="17.25" thickBot="1" x14ac:dyDescent="0.3">
      <c r="B96" s="5" t="s">
        <v>87</v>
      </c>
      <c r="C96" s="5"/>
      <c r="D96" s="6">
        <v>13497244</v>
      </c>
      <c r="E96" s="8">
        <f t="shared" si="0"/>
        <v>10797795.200000001</v>
      </c>
    </row>
    <row r="97" spans="2:5" ht="17.25" thickBot="1" x14ac:dyDescent="0.3">
      <c r="B97" s="5" t="s">
        <v>88</v>
      </c>
      <c r="C97" s="5"/>
      <c r="D97" s="6">
        <v>2486945</v>
      </c>
      <c r="E97" s="8">
        <f t="shared" si="0"/>
        <v>1989556</v>
      </c>
    </row>
    <row r="98" spans="2:5" ht="17.25" thickBot="1" x14ac:dyDescent="0.3">
      <c r="B98" s="5" t="s">
        <v>89</v>
      </c>
      <c r="C98" s="5"/>
      <c r="D98" s="6">
        <v>2015494</v>
      </c>
      <c r="E98" s="8">
        <f t="shared" si="0"/>
        <v>1612395.2000000002</v>
      </c>
    </row>
    <row r="99" spans="2:5" ht="17.25" thickBot="1" x14ac:dyDescent="0.3">
      <c r="B99" s="5" t="s">
        <v>90</v>
      </c>
      <c r="C99" s="5"/>
      <c r="D99" s="6">
        <v>1449896</v>
      </c>
      <c r="E99" s="8">
        <f t="shared" si="0"/>
        <v>1159916.8</v>
      </c>
    </row>
    <row r="100" spans="2:5" ht="17.25" thickBot="1" x14ac:dyDescent="0.3">
      <c r="B100" s="5" t="s">
        <v>91</v>
      </c>
      <c r="C100" s="5"/>
      <c r="D100" s="6">
        <v>54985698</v>
      </c>
      <c r="E100" s="8">
        <f t="shared" si="0"/>
        <v>43988558.400000006</v>
      </c>
    </row>
    <row r="101" spans="2:5" ht="17.25" thickBot="1" x14ac:dyDescent="0.3">
      <c r="B101" s="5" t="s">
        <v>92</v>
      </c>
      <c r="C101" s="5"/>
      <c r="D101" s="6">
        <v>5180203</v>
      </c>
      <c r="E101" s="8">
        <f t="shared" si="0"/>
        <v>4144162.4000000004</v>
      </c>
    </row>
    <row r="102" spans="2:5" ht="17.25" thickBot="1" x14ac:dyDescent="0.3">
      <c r="B102" s="5" t="s">
        <v>93</v>
      </c>
      <c r="C102" s="5"/>
      <c r="D102" s="6">
        <v>6958532</v>
      </c>
      <c r="E102" s="8">
        <f t="shared" si="0"/>
        <v>5566825.6000000006</v>
      </c>
    </row>
    <row r="103" spans="2:5" ht="17.25" thickBot="1" x14ac:dyDescent="0.3">
      <c r="B103" s="5" t="s">
        <v>94</v>
      </c>
      <c r="C103" s="5"/>
      <c r="D103" s="6">
        <v>2159079</v>
      </c>
      <c r="E103" s="8">
        <f t="shared" si="0"/>
        <v>1727263.2000000002</v>
      </c>
    </row>
    <row r="104" spans="2:5" ht="17.25" thickBot="1" x14ac:dyDescent="0.3">
      <c r="B104" s="5" t="s">
        <v>95</v>
      </c>
      <c r="C104" s="5"/>
      <c r="D104" s="6">
        <v>37344795</v>
      </c>
      <c r="E104" s="8">
        <f t="shared" si="0"/>
        <v>29875836</v>
      </c>
    </row>
    <row r="105" spans="2:5" ht="17.25" thickBot="1" x14ac:dyDescent="0.3">
      <c r="B105" s="5" t="s">
        <v>96</v>
      </c>
      <c r="C105" s="5"/>
      <c r="D105" s="6">
        <v>28427328</v>
      </c>
      <c r="E105" s="8">
        <f t="shared" si="0"/>
        <v>22741862.400000002</v>
      </c>
    </row>
    <row r="106" spans="2:5" ht="17.25" thickBot="1" x14ac:dyDescent="0.3">
      <c r="B106" s="5" t="s">
        <v>97</v>
      </c>
      <c r="C106" s="5"/>
      <c r="D106" s="6">
        <v>20855735</v>
      </c>
      <c r="E106" s="8">
        <f t="shared" si="0"/>
        <v>16684588</v>
      </c>
    </row>
    <row r="107" spans="2:5" ht="17.25" thickBot="1" x14ac:dyDescent="0.3">
      <c r="B107" s="5" t="s">
        <v>98</v>
      </c>
      <c r="C107" s="5"/>
      <c r="D107" s="6">
        <v>32163047</v>
      </c>
      <c r="E107" s="8">
        <f t="shared" si="0"/>
        <v>25730437.600000001</v>
      </c>
    </row>
    <row r="108" spans="2:5" ht="17.25" thickBot="1" x14ac:dyDescent="0.3">
      <c r="B108" s="5" t="s">
        <v>99</v>
      </c>
      <c r="C108" s="5"/>
      <c r="D108" s="6">
        <v>4775119</v>
      </c>
      <c r="E108" s="8">
        <f t="shared" si="0"/>
        <v>3820095.2</v>
      </c>
    </row>
    <row r="109" spans="2:5" ht="17.25" thickBot="1" x14ac:dyDescent="0.3">
      <c r="B109" s="5" t="s">
        <v>100</v>
      </c>
      <c r="C109" s="5"/>
      <c r="D109" s="6">
        <v>1273433</v>
      </c>
      <c r="E109" s="8">
        <f t="shared" si="0"/>
        <v>1018746.4</v>
      </c>
    </row>
    <row r="110" spans="2:5" ht="17.25" thickBot="1" x14ac:dyDescent="0.3">
      <c r="B110" s="5" t="s">
        <v>101</v>
      </c>
      <c r="C110" s="5"/>
      <c r="D110" s="6">
        <v>19647684</v>
      </c>
      <c r="E110" s="8">
        <f t="shared" si="0"/>
        <v>15718147.200000001</v>
      </c>
    </row>
    <row r="111" spans="2:5" ht="17.25" thickBot="1" x14ac:dyDescent="0.3">
      <c r="B111" s="5" t="s">
        <v>102</v>
      </c>
      <c r="C111" s="5"/>
      <c r="D111" s="6">
        <v>279515</v>
      </c>
      <c r="E111" s="8">
        <f t="shared" si="0"/>
        <v>223612</v>
      </c>
    </row>
    <row r="112" spans="2:5" ht="17.25" thickBot="1" x14ac:dyDescent="0.3">
      <c r="B112" s="5" t="s">
        <v>103</v>
      </c>
      <c r="C112" s="5"/>
      <c r="D112" s="6">
        <v>2587344</v>
      </c>
      <c r="E112" s="8">
        <f t="shared" si="0"/>
        <v>2069875.2000000002</v>
      </c>
    </row>
    <row r="113" spans="2:5" ht="17.25" thickBot="1" x14ac:dyDescent="0.3">
      <c r="B113" s="5" t="s">
        <v>104</v>
      </c>
      <c r="C113" s="5"/>
      <c r="D113" s="6">
        <v>25130817</v>
      </c>
      <c r="E113" s="8">
        <f t="shared" si="0"/>
        <v>20104653.600000001</v>
      </c>
    </row>
    <row r="114" spans="2:5" ht="17.25" thickBot="1" x14ac:dyDescent="0.3">
      <c r="B114" s="5" t="s">
        <v>105</v>
      </c>
      <c r="C114" s="5"/>
      <c r="D114" s="6">
        <v>211400708</v>
      </c>
      <c r="E114" s="8">
        <f t="shared" si="0"/>
        <v>169120566.40000001</v>
      </c>
    </row>
    <row r="115" spans="2:5" ht="17.25" thickBot="1" x14ac:dyDescent="0.3">
      <c r="B115" s="5" t="s">
        <v>106</v>
      </c>
      <c r="C115" s="5"/>
      <c r="D115" s="6">
        <v>901686</v>
      </c>
      <c r="E115" s="8">
        <f t="shared" si="0"/>
        <v>721348.8</v>
      </c>
    </row>
    <row r="116" spans="2:5" ht="17.25" thickBot="1" x14ac:dyDescent="0.3">
      <c r="B116" s="5" t="s">
        <v>107</v>
      </c>
      <c r="C116" s="5"/>
      <c r="D116" s="6">
        <v>13276513</v>
      </c>
      <c r="E116" s="8">
        <f t="shared" si="0"/>
        <v>10621210.4</v>
      </c>
    </row>
    <row r="117" spans="2:5" ht="17.25" thickBot="1" x14ac:dyDescent="0.3">
      <c r="B117" s="5" t="s">
        <v>108</v>
      </c>
      <c r="C117" s="5"/>
      <c r="D117" s="6">
        <v>44909353</v>
      </c>
      <c r="E117" s="8">
        <f t="shared" si="0"/>
        <v>35927482.399999999</v>
      </c>
    </row>
    <row r="118" spans="2:5" ht="17.25" thickBot="1" x14ac:dyDescent="0.3">
      <c r="B118" s="5" t="s">
        <v>109</v>
      </c>
      <c r="C118" s="5"/>
      <c r="D118" s="6">
        <v>17196301</v>
      </c>
      <c r="E118" s="8">
        <f t="shared" si="0"/>
        <v>13757040.800000001</v>
      </c>
    </row>
    <row r="119" spans="2:5" ht="17.25" thickBot="1" x14ac:dyDescent="0.3">
      <c r="B119" s="5" t="s">
        <v>110</v>
      </c>
      <c r="C119" s="5"/>
      <c r="D119" s="6">
        <v>8141343</v>
      </c>
      <c r="E119" s="8">
        <f t="shared" si="0"/>
        <v>6513074.4000000004</v>
      </c>
    </row>
    <row r="120" spans="2:5" ht="17.25" thickBot="1" x14ac:dyDescent="0.3">
      <c r="B120" s="5" t="s">
        <v>111</v>
      </c>
      <c r="C120" s="5"/>
      <c r="D120" s="6">
        <v>16359504</v>
      </c>
      <c r="E120" s="8">
        <f t="shared" si="0"/>
        <v>13087603.200000001</v>
      </c>
    </row>
    <row r="121" spans="2:5" ht="17.25" thickBot="1" x14ac:dyDescent="0.3">
      <c r="B121" s="5" t="s">
        <v>112</v>
      </c>
      <c r="C121" s="5"/>
      <c r="D121" s="6">
        <v>11381378</v>
      </c>
      <c r="E121" s="8">
        <f t="shared" si="0"/>
        <v>9105102.4000000004</v>
      </c>
    </row>
    <row r="122" spans="2:5" ht="17.25" thickBot="1" x14ac:dyDescent="0.3">
      <c r="B122" s="5" t="s">
        <v>113</v>
      </c>
      <c r="C122" s="5"/>
      <c r="D122" s="6">
        <v>223368</v>
      </c>
      <c r="E122" s="8">
        <f t="shared" si="0"/>
        <v>178694.40000000002</v>
      </c>
    </row>
    <row r="123" spans="2:5" ht="17.25" thickBot="1" x14ac:dyDescent="0.3">
      <c r="B123" s="5" t="s">
        <v>114</v>
      </c>
      <c r="C123" s="5"/>
      <c r="D123" s="6">
        <v>1172362</v>
      </c>
      <c r="E123" s="8">
        <f t="shared" si="0"/>
        <v>937889.60000000009</v>
      </c>
    </row>
    <row r="124" spans="2:5" ht="17.25" thickBot="1" x14ac:dyDescent="0.3">
      <c r="B124" s="5" t="s">
        <v>115</v>
      </c>
      <c r="C124" s="5"/>
      <c r="D124" s="6">
        <v>98908</v>
      </c>
      <c r="E124" s="8">
        <f t="shared" si="0"/>
        <v>79126.400000000009</v>
      </c>
    </row>
    <row r="125" spans="2:5" ht="17.25" thickBot="1" x14ac:dyDescent="0.3">
      <c r="B125" s="5" t="s">
        <v>116</v>
      </c>
      <c r="C125" s="5"/>
      <c r="D125" s="6">
        <v>16914985</v>
      </c>
      <c r="E125" s="8">
        <f t="shared" si="0"/>
        <v>13531988</v>
      </c>
    </row>
    <row r="126" spans="2:5" ht="17.25" thickBot="1" x14ac:dyDescent="0.3">
      <c r="B126" s="5" t="s">
        <v>117</v>
      </c>
      <c r="C126" s="5"/>
      <c r="D126" s="6">
        <v>8478250</v>
      </c>
      <c r="E126" s="8">
        <f t="shared" si="0"/>
        <v>6782600</v>
      </c>
    </row>
    <row r="127" spans="2:5" ht="17.25" thickBot="1" x14ac:dyDescent="0.3">
      <c r="B127" s="5" t="s">
        <v>118</v>
      </c>
      <c r="C127" s="5"/>
      <c r="D127" s="6">
        <v>11935766</v>
      </c>
      <c r="E127" s="8">
        <f t="shared" si="0"/>
        <v>9548612.8000000007</v>
      </c>
    </row>
    <row r="128" spans="2:5" ht="17.25" thickBot="1" x14ac:dyDescent="0.3">
      <c r="B128" s="5" t="s">
        <v>119</v>
      </c>
      <c r="C128" s="5"/>
      <c r="D128" s="6">
        <v>61498437</v>
      </c>
      <c r="E128" s="8">
        <f t="shared" si="0"/>
        <v>49198749.600000001</v>
      </c>
    </row>
    <row r="129" spans="2:5" ht="17.25" thickBot="1" x14ac:dyDescent="0.3">
      <c r="B129" s="5" t="s">
        <v>120</v>
      </c>
      <c r="C129" s="5"/>
      <c r="D129" s="6">
        <v>47123531</v>
      </c>
      <c r="E129" s="8">
        <f t="shared" si="0"/>
        <v>37698824.800000004</v>
      </c>
    </row>
    <row r="130" spans="2:5" ht="17.25" thickBot="1" x14ac:dyDescent="0.3">
      <c r="B130" s="5" t="s">
        <v>121</v>
      </c>
      <c r="C130" s="5"/>
      <c r="D130" s="6">
        <v>60041994</v>
      </c>
      <c r="E130" s="8">
        <f t="shared" si="0"/>
        <v>48033595.200000003</v>
      </c>
    </row>
    <row r="131" spans="2:5" ht="17.25" thickBot="1" x14ac:dyDescent="0.3">
      <c r="B131" s="5" t="s">
        <v>122</v>
      </c>
      <c r="C131" s="5"/>
      <c r="D131" s="6">
        <v>18920651</v>
      </c>
      <c r="E131" s="8">
        <f t="shared" si="0"/>
        <v>15136520.800000001</v>
      </c>
    </row>
    <row r="132" spans="2:5" ht="16.5" x14ac:dyDescent="0.25">
      <c r="B132" s="5" t="s">
        <v>123</v>
      </c>
      <c r="C132" s="5"/>
      <c r="D132" s="6">
        <v>15092171</v>
      </c>
      <c r="E132" s="8">
        <f t="shared" si="0"/>
        <v>12073736.800000001</v>
      </c>
    </row>
    <row r="133" spans="2:5" x14ac:dyDescent="0.25">
      <c r="B133" s="1" t="s">
        <v>125</v>
      </c>
      <c r="E133" s="8">
        <f>SUM(E76:E132)</f>
        <v>1098784342.4000001</v>
      </c>
    </row>
    <row r="135" spans="2:5" x14ac:dyDescent="0.25">
      <c r="B135" s="1" t="s">
        <v>127</v>
      </c>
      <c r="D135" s="12">
        <f>D73+E133</f>
        <v>1301049416.4000001</v>
      </c>
    </row>
    <row r="136" spans="2:5" x14ac:dyDescent="0.25">
      <c r="B136" s="1" t="s">
        <v>130</v>
      </c>
      <c r="D136" s="12">
        <f>D37</f>
        <v>42020743</v>
      </c>
    </row>
    <row r="137" spans="2:5" x14ac:dyDescent="0.25">
      <c r="B137" s="1" t="s">
        <v>128</v>
      </c>
      <c r="D137" s="12">
        <f>E37</f>
        <v>33616594.399999999</v>
      </c>
    </row>
    <row r="138" spans="2:5" x14ac:dyDescent="0.25">
      <c r="B138" s="1" t="s">
        <v>131</v>
      </c>
      <c r="D138" s="13">
        <f>D136/D135</f>
        <v>3.2297576456604755E-2</v>
      </c>
    </row>
    <row r="139" spans="2:5" x14ac:dyDescent="0.25">
      <c r="B139" s="1" t="s">
        <v>129</v>
      </c>
      <c r="D139" s="13">
        <f>D137/D135</f>
        <v>2.5838061165283803E-2</v>
      </c>
    </row>
  </sheetData>
  <mergeCells count="1">
    <mergeCell ref="B73:C73"/>
  </mergeCells>
  <hyperlinks>
    <hyperlink ref="B76" r:id="rId1" display="https://worldpopulationreview.com/countries/angola-population" xr:uid="{1BB125C9-38A7-4259-A70F-4E019F72A412}"/>
    <hyperlink ref="B77" r:id="rId2" display="https://worldpopulationreview.com/countries/burundi-population" xr:uid="{58C6BB21-E20D-462B-853D-E85C80EB5AD7}"/>
    <hyperlink ref="B78" r:id="rId3" display="https://worldpopulationreview.com/countries/benin-population" xr:uid="{6536D64C-975E-49B7-9750-D3B4564D224D}"/>
    <hyperlink ref="B79" r:id="rId4" display="https://worldpopulationreview.com/countries/burkina-faso-population" xr:uid="{040D111C-23B3-4277-ACD4-608D15619027}"/>
    <hyperlink ref="B80" r:id="rId5" display="https://worldpopulationreview.com/countries/botswana-population" xr:uid="{F69F87C9-2202-465F-83BB-4B2B24F33DD9}"/>
    <hyperlink ref="B81" r:id="rId6" display="https://worldpopulationreview.com/countries/central-african-republic-population" xr:uid="{B9E7B977-8B1E-47DA-9231-7D6B504F706A}"/>
    <hyperlink ref="B82" r:id="rId7" display="https://worldpopulationreview.com/countries/ivory-coast-population" xr:uid="{C5217948-51A1-4F99-B09D-F5697427F5D4}"/>
    <hyperlink ref="B83" r:id="rId8" display="https://worldpopulationreview.com/countries/cameroon-population" xr:uid="{7E0F3044-F235-40AF-A281-EA9C9F2B153A}"/>
    <hyperlink ref="B84" r:id="rId9" display="https://worldpopulationreview.com/countries/dr-congo-population" xr:uid="{E9300F73-2A88-467F-93A6-374E9D8C5064}"/>
    <hyperlink ref="B85" r:id="rId10" display="https://worldpopulationreview.com/countries/republic-of-the-congo-population" xr:uid="{1C7B3E72-827C-4BB0-BF7E-B364E47FFD9E}"/>
    <hyperlink ref="B86" r:id="rId11" display="https://worldpopulationreview.com/countries/comoros-population" xr:uid="{27749EE3-EAEB-4C79-BEE9-1F58770A26C3}"/>
    <hyperlink ref="B87" r:id="rId12" display="https://worldpopulationreview.com/countries/cape-verde-population" xr:uid="{7AF51DA4-5C55-4A88-A450-123F8E9821C9}"/>
    <hyperlink ref="B88" r:id="rId13" display="https://worldpopulationreview.com/countries/djibouti-population" xr:uid="{EF32700E-F95C-4C09-950E-D24AEDFEDBCD}"/>
    <hyperlink ref="B89" r:id="rId14" display="https://worldpopulationreview.com/countries/algeria-population" xr:uid="{F5F3B193-FFD0-4872-B679-B3BC67FED835}"/>
    <hyperlink ref="B90" r:id="rId15" display="https://worldpopulationreview.com/countries/egypt-population" xr:uid="{DB141079-8EB7-4EA6-80D8-41FA4BA5580B}"/>
    <hyperlink ref="B91" r:id="rId16" display="https://worldpopulationreview.com/countries/eritrea-population" xr:uid="{152B5C39-C1CF-4D71-A062-97609D529CDE}"/>
    <hyperlink ref="B92" r:id="rId17" display="https://worldpopulationreview.com/countries/western-sahara-population" xr:uid="{6DF9B565-A7E1-4652-A03F-13BF30A1EBCC}"/>
    <hyperlink ref="B93" r:id="rId18" display="https://worldpopulationreview.com/countries/ethiopia-population" xr:uid="{337A83A8-A132-4F1F-9109-BDF86E977407}"/>
    <hyperlink ref="B94" r:id="rId19" display="https://worldpopulationreview.com/countries/gabon-population" xr:uid="{71763E12-DB12-453C-B45D-2EC714B8E926}"/>
    <hyperlink ref="B95" r:id="rId20" display="https://worldpopulationreview.com/countries/ghana-population" xr:uid="{9EFA9760-2846-49AE-B4C4-41A8017EBA7E}"/>
    <hyperlink ref="B96" r:id="rId21" display="https://worldpopulationreview.com/countries/guinea-population" xr:uid="{D2901470-8BD4-4D1A-87B6-D40D14D259F6}"/>
    <hyperlink ref="B97" r:id="rId22" display="https://worldpopulationreview.com/countries/gambia-population" xr:uid="{DC938C44-B752-409A-8304-385A181DAA3F}"/>
    <hyperlink ref="B98" r:id="rId23" display="https://worldpopulationreview.com/countries/guinea--bissau-population" xr:uid="{BEDAF27F-CC9E-4F00-84C5-8F45B0845841}"/>
    <hyperlink ref="B99" r:id="rId24" display="https://worldpopulationreview.com/countries/equatorial-guinea-population" xr:uid="{220008F1-C9E6-417E-83EC-3388F80419AD}"/>
    <hyperlink ref="B100" r:id="rId25" display="https://worldpopulationreview.com/countries/kenya-population" xr:uid="{D2E56455-175A-49CE-9586-9F8F854500A1}"/>
    <hyperlink ref="B101" r:id="rId26" display="https://worldpopulationreview.com/countries/liberia-population" xr:uid="{4DB74BA6-5888-4137-A1D9-546D94C35DE6}"/>
    <hyperlink ref="B102" r:id="rId27" display="https://worldpopulationreview.com/countries/libya-population" xr:uid="{AA64B945-75BF-40D0-8627-C5EBD22C8268}"/>
    <hyperlink ref="B103" r:id="rId28" display="https://worldpopulationreview.com/countries/lesotho-population" xr:uid="{4981AC0A-B70F-454D-9D9A-21EB9A5CCA8E}"/>
    <hyperlink ref="B104" r:id="rId29" display="https://worldpopulationreview.com/countries/morocco-population" xr:uid="{58493DBF-C0CA-4487-9407-70EBA39A9503}"/>
    <hyperlink ref="B105" r:id="rId30" display="https://worldpopulationreview.com/countries/madagascar-population" xr:uid="{0B7BD031-4CFA-45CC-B3B8-56C095D0D481}"/>
    <hyperlink ref="B106" r:id="rId31" display="https://worldpopulationreview.com/countries/mali-population" xr:uid="{2F86F091-1CAD-477A-8095-EAFAFBAB742F}"/>
    <hyperlink ref="B107" r:id="rId32" display="https://worldpopulationreview.com/countries/mozambique-population" xr:uid="{712E8C96-E9E7-4C89-8D8C-5417788884E5}"/>
    <hyperlink ref="B108" r:id="rId33" display="https://worldpopulationreview.com/countries/mauritania-population" xr:uid="{0FF47D61-F2EE-475C-9EAE-72B96F56ECA8}"/>
    <hyperlink ref="B109" r:id="rId34" display="https://worldpopulationreview.com/countries/mauritius-population" xr:uid="{EA44179C-9A7B-4347-A0CB-C038B0C4D5CE}"/>
    <hyperlink ref="B110" r:id="rId35" display="https://worldpopulationreview.com/countries/malawi-population" xr:uid="{05EDD68C-905A-41F0-9CB7-830E116F3B9C}"/>
    <hyperlink ref="B111" r:id="rId36" display="https://worldpopulationreview.com/countries/mayotte-population" xr:uid="{3997240D-5C0C-4D3A-97C2-66BB743F825C}"/>
    <hyperlink ref="B112" r:id="rId37" display="https://worldpopulationreview.com/countries/namibia-population" xr:uid="{8BD739B8-673D-48A7-B668-47AB2774F1FF}"/>
    <hyperlink ref="B113" r:id="rId38" display="https://worldpopulationreview.com/countries/niger-population" xr:uid="{C735D2A0-B265-425E-A4AA-97A4A20AE0FD}"/>
    <hyperlink ref="B114" r:id="rId39" display="https://worldpopulationreview.com/countries/nigeria-population" xr:uid="{0F293C94-9CED-44BD-8543-2BD4C6453B44}"/>
    <hyperlink ref="B115" r:id="rId40" display="https://worldpopulationreview.com/countries/reunion-population" xr:uid="{648DCDC4-1911-4CDD-A56F-4E218AEAF369}"/>
    <hyperlink ref="B116" r:id="rId41" display="https://worldpopulationreview.com/countries/rwanda-population" xr:uid="{9F541C9B-2D5B-458F-B14A-B8907E56EB69}"/>
    <hyperlink ref="B117" r:id="rId42" display="https://worldpopulationreview.com/countries/sudan-population" xr:uid="{69F4E3BF-681A-4991-8D52-6A832978C0FB}"/>
    <hyperlink ref="B118" r:id="rId43" display="https://worldpopulationreview.com/countries/senegal-population" xr:uid="{C01E6E2F-C249-49FC-8227-56146F6CDFF8}"/>
    <hyperlink ref="B119" r:id="rId44" display="https://worldpopulationreview.com/countries/sierra-leone-population" xr:uid="{05938D58-BB6D-4700-B469-73663B97A094}"/>
    <hyperlink ref="B120" r:id="rId45" display="https://worldpopulationreview.com/countries/somalia-population" xr:uid="{2449CE40-F588-4856-BC59-AF6A09DDCDA8}"/>
    <hyperlink ref="B121" r:id="rId46" display="https://worldpopulationreview.com/countries/south-sudan-population" xr:uid="{AC137191-DF3B-4A97-8F56-FFEB56D91A47}"/>
    <hyperlink ref="B122" r:id="rId47" display="https://worldpopulationreview.com/countries/sao-tome-and-principe-population" xr:uid="{B8C1BF86-017F-4955-A209-171B6105F224}"/>
    <hyperlink ref="B123" r:id="rId48" display="https://worldpopulationreview.com/countries/eswatini-population" xr:uid="{B525D739-F320-4F67-8E79-F626E915FCDF}"/>
    <hyperlink ref="B124" r:id="rId49" display="https://worldpopulationreview.com/countries/seychelles-population" xr:uid="{8D0A929D-7506-4535-9B8B-1ED54E9D7061}"/>
    <hyperlink ref="B125" r:id="rId50" display="https://worldpopulationreview.com/countries/chad-population" xr:uid="{8EF05B3C-D795-430D-9A60-512B03ABC57C}"/>
    <hyperlink ref="B126" r:id="rId51" display="https://worldpopulationreview.com/countries/togo-population" xr:uid="{001E7C12-232D-4472-81F1-89AAAF4061D4}"/>
    <hyperlink ref="B127" r:id="rId52" display="https://worldpopulationreview.com/countries/tunisia-population" xr:uid="{2CDCFF2F-DCFA-4120-BFA7-815191B2CAC9}"/>
    <hyperlink ref="B128" r:id="rId53" display="https://worldpopulationreview.com/countries/tanzania-population" xr:uid="{5ECAD403-E4EA-46E1-BC2A-E4F3F40BD944}"/>
    <hyperlink ref="B129" r:id="rId54" display="https://worldpopulationreview.com/countries/uganda-population" xr:uid="{E7591538-86D4-4C13-8F19-4046C0BB7AB0}"/>
    <hyperlink ref="B130" r:id="rId55" display="https://worldpopulationreview.com/countries/south-africa-population" xr:uid="{8B70668A-93EF-466E-A248-B423869B81D9}"/>
    <hyperlink ref="B131" r:id="rId56" display="https://worldpopulationreview.com/countries/zambia-population" xr:uid="{1A21B6B9-0B26-481F-9441-BE0DFEF2A1B3}"/>
    <hyperlink ref="B132" r:id="rId57" display="https://worldpopulationreview.com/countries/zimbabwe-population" xr:uid="{3B91FA9D-37E1-4973-957B-A5936B124F7F}"/>
  </hyperlinks>
  <pageMargins left="0.7" right="0.7" top="0.75" bottom="0.75" header="0.3" footer="0.3"/>
  <pageSetup orientation="portrait" r:id="rId58"/>
  <drawing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Granderson</dc:creator>
  <cp:lastModifiedBy>Ken Granderson</cp:lastModifiedBy>
  <dcterms:created xsi:type="dcterms:W3CDTF">2021-10-28T04:13:50Z</dcterms:created>
  <dcterms:modified xsi:type="dcterms:W3CDTF">2024-04-18T23:47:31Z</dcterms:modified>
</cp:coreProperties>
</file>